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SV-NAS\doc\4.広告部\営業資料\★日報営推・制作\★コンペ類\【2022】\202206【「就労満足度向上プロジェクト事業」業務】\チーム対抗チャレンジ\"/>
    </mc:Choice>
  </mc:AlternateContent>
  <xr:revisionPtr revIDLastSave="0" documentId="13_ncr:1_{B00699EC-4F3D-4165-BBFD-061BDCA760B9}" xr6:coauthVersionLast="47" xr6:coauthVersionMax="47" xr10:uidLastSave="{00000000-0000-0000-0000-000000000000}"/>
  <bookViews>
    <workbookView xWindow="4080" yWindow="2340" windowWidth="19785" windowHeight="18510" xr2:uid="{69F4EB66-D150-4E18-B44D-C23DD4BDC1F3}"/>
  </bookViews>
  <sheets>
    <sheet name="【提出用】チャレンジシート(チーム集計表)" sheetId="9" r:id="rId1"/>
    <sheet name="◎記入例　【提出用】チャレンジシート(チーム集計表)" sheetId="17" r:id="rId2"/>
  </sheets>
  <definedNames>
    <definedName name="_xlnm.Print_Area" localSheetId="0">'【提出用】チャレンジシート(チーム集計表)'!$A$1:$X$33</definedName>
    <definedName name="_xlnm.Print_Area" localSheetId="1">'◎記入例　【提出用】チャレンジシート(チーム集計表)'!$A$1:$X$33</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23" i="17" l="1"/>
  <c r="M22" i="17"/>
  <c r="M21" i="17"/>
  <c r="M20" i="17"/>
  <c r="T20" i="17" s="1"/>
  <c r="T19" i="17"/>
  <c r="Q19" i="17"/>
  <c r="M19" i="17"/>
  <c r="L17" i="17"/>
  <c r="K17" i="17"/>
  <c r="J17" i="17"/>
  <c r="I17" i="17"/>
  <c r="H17" i="17"/>
  <c r="G17" i="17"/>
  <c r="F17" i="17"/>
  <c r="E17" i="17"/>
  <c r="D17" i="17"/>
  <c r="C17" i="17"/>
  <c r="M15" i="17"/>
  <c r="M14" i="17"/>
  <c r="M13" i="17"/>
  <c r="M12" i="17"/>
  <c r="M11" i="17"/>
  <c r="L10" i="17"/>
  <c r="K10" i="17"/>
  <c r="J10" i="17"/>
  <c r="I10" i="17"/>
  <c r="H10" i="17"/>
  <c r="G10" i="17"/>
  <c r="F10" i="17"/>
  <c r="E10" i="17"/>
  <c r="D10" i="17"/>
  <c r="C10" i="17"/>
  <c r="Q20" i="17" l="1"/>
  <c r="W20" i="17" s="1"/>
  <c r="X20" i="17" s="1"/>
  <c r="C10" i="9"/>
  <c r="T19" i="9"/>
  <c r="Q19" i="9"/>
  <c r="C17" i="9"/>
  <c r="M23" i="9" l="1"/>
  <c r="M22" i="9"/>
  <c r="M21" i="9"/>
  <c r="M20" i="9"/>
  <c r="M19" i="9"/>
  <c r="L17" i="9"/>
  <c r="K17" i="9"/>
  <c r="J17" i="9"/>
  <c r="I17" i="9"/>
  <c r="H17" i="9"/>
  <c r="G17" i="9"/>
  <c r="F17" i="9"/>
  <c r="E17" i="9"/>
  <c r="D17" i="9"/>
  <c r="M15" i="9" l="1"/>
  <c r="T20" i="9" s="1"/>
  <c r="M14" i="9" l="1"/>
  <c r="M13" i="9"/>
  <c r="M12" i="9"/>
  <c r="M11" i="9"/>
  <c r="Q20" i="9" s="1"/>
  <c r="W20" i="9" s="1"/>
  <c r="X20" i="9" s="1"/>
  <c r="L10" i="9"/>
  <c r="K10" i="9"/>
  <c r="J10" i="9"/>
  <c r="I10" i="9"/>
  <c r="H10" i="9"/>
  <c r="G10" i="9"/>
  <c r="F10" i="9"/>
  <c r="E10" i="9"/>
  <c r="D10"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新潟県</author>
  </authors>
  <commentList>
    <comment ref="O7" authorId="0" shapeId="0" xr:uid="{D66B1D5C-4EF4-45A9-8B1B-8977537EF6E2}">
      <text>
        <r>
          <rPr>
            <b/>
            <sz val="12"/>
            <color indexed="81"/>
            <rFont val="MS P ゴシック"/>
            <family val="3"/>
            <charset val="128"/>
          </rPr>
          <t>エントリー日（事務局への申込日）以降で取組期間を設定してください。</t>
        </r>
      </text>
    </comment>
    <comment ref="O13" authorId="0" shapeId="0" xr:uid="{8C0DFA25-7764-4FEB-9DF6-F2B2E5B0821A}">
      <text>
        <r>
          <rPr>
            <b/>
            <sz val="12"/>
            <color indexed="81"/>
            <rFont val="MS P ゴシック"/>
            <family val="3"/>
            <charset val="128"/>
          </rPr>
          <t>「【シート③】おすすめの取組」も参考にしながら、具体的な取組内容を決めましょう。</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新潟県</author>
  </authors>
  <commentList>
    <comment ref="O7" authorId="0" shapeId="0" xr:uid="{4ACA8254-8590-4258-8BD7-506012AA8DA0}">
      <text>
        <r>
          <rPr>
            <b/>
            <sz val="12"/>
            <color indexed="81"/>
            <rFont val="MS P ゴシック"/>
            <family val="3"/>
            <charset val="128"/>
          </rPr>
          <t>エントリー日（事務局への申込日）以降で取組期間を設定してください。</t>
        </r>
      </text>
    </comment>
    <comment ref="O13" authorId="0" shapeId="0" xr:uid="{6B02CC8D-F4AC-48EE-B1BE-94C43DA0C125}">
      <text>
        <r>
          <rPr>
            <b/>
            <sz val="12"/>
            <color indexed="81"/>
            <rFont val="MS P ゴシック"/>
            <family val="3"/>
            <charset val="128"/>
          </rPr>
          <t>「【シート③】おすすめの取組」も参考にしながら、具体的な取組内容を決めましょう。</t>
        </r>
      </text>
    </comment>
  </commentList>
</comments>
</file>

<file path=xl/sharedStrings.xml><?xml version="1.0" encoding="utf-8"?>
<sst xmlns="http://schemas.openxmlformats.org/spreadsheetml/2006/main" count="117" uniqueCount="58">
  <si>
    <t>①仕事の進め方</t>
  </si>
  <si>
    <t>②ワーク・ライフ・バランス</t>
  </si>
  <si>
    <t>③子育てや介護等にやさしい職場づくり</t>
  </si>
  <si>
    <t>④チームワーク</t>
  </si>
  <si>
    <t>⑤職場環境整備</t>
  </si>
  <si>
    <t>チーム名</t>
    <rPh sb="3" eb="4">
      <t>メイ</t>
    </rPh>
    <phoneticPr fontId="1"/>
  </si>
  <si>
    <t>アクションプラン</t>
    <phoneticPr fontId="1"/>
  </si>
  <si>
    <t>満足度集計表</t>
    <rPh sb="0" eb="3">
      <t>マンゾクド</t>
    </rPh>
    <rPh sb="3" eb="6">
      <t>シュウケイヒョウ</t>
    </rPh>
    <phoneticPr fontId="1"/>
  </si>
  <si>
    <t>ふりかえり</t>
    <phoneticPr fontId="1"/>
  </si>
  <si>
    <t>チーム概要</t>
    <rPh sb="3" eb="5">
      <t>ガイヨウ</t>
    </rPh>
    <phoneticPr fontId="1"/>
  </si>
  <si>
    <t>メンバー　</t>
    <phoneticPr fontId="1"/>
  </si>
  <si>
    <t>※ニックネーム可、名前の入力がないと集計されません</t>
    <phoneticPr fontId="1"/>
  </si>
  <si>
    <t>会社名・団体名</t>
    <rPh sb="0" eb="3">
      <t>カイシャメイ</t>
    </rPh>
    <rPh sb="4" eb="7">
      <t>ダンタイメイ</t>
    </rPh>
    <phoneticPr fontId="1"/>
  </si>
  <si>
    <t>＋</t>
    <phoneticPr fontId="1"/>
  </si>
  <si>
    <t>=</t>
    <phoneticPr fontId="1"/>
  </si>
  <si>
    <t>判定</t>
    <rPh sb="0" eb="2">
      <t>ハンテイ</t>
    </rPh>
    <phoneticPr fontId="1"/>
  </si>
  <si>
    <t>選択項目</t>
    <rPh sb="0" eb="2">
      <t>センタク</t>
    </rPh>
    <rPh sb="2" eb="4">
      <t>コウモク</t>
    </rPh>
    <phoneticPr fontId="1"/>
  </si>
  <si>
    <t>得点
（取組後ー取組前）</t>
    <rPh sb="0" eb="2">
      <t>トクテン</t>
    </rPh>
    <rPh sb="4" eb="6">
      <t>トリクミ</t>
    </rPh>
    <rPh sb="6" eb="7">
      <t>ゴ</t>
    </rPh>
    <rPh sb="8" eb="10">
      <t>トリクミ</t>
    </rPh>
    <rPh sb="10" eb="11">
      <t>マエ</t>
    </rPh>
    <phoneticPr fontId="1"/>
  </si>
  <si>
    <t>チャレンジ達成の判定</t>
    <rPh sb="5" eb="7">
      <t>タッセイ</t>
    </rPh>
    <rPh sb="8" eb="10">
      <t>ハンテイ</t>
    </rPh>
    <phoneticPr fontId="1"/>
  </si>
  <si>
    <t>合計得点</t>
    <rPh sb="0" eb="2">
      <t>ゴウケイ</t>
    </rPh>
    <rPh sb="2" eb="4">
      <t>トクテン</t>
    </rPh>
    <phoneticPr fontId="1"/>
  </si>
  <si>
    <t>↓　自動で判定されます。</t>
    <rPh sb="2" eb="4">
      <t>ジドウ</t>
    </rPh>
    <rPh sb="5" eb="7">
      <t>ハンテイ</t>
    </rPh>
    <phoneticPr fontId="1"/>
  </si>
  <si>
    <t>チームでふりかえりを行い、以下の3項目を記入しましょう。</t>
    <rPh sb="10" eb="11">
      <t>オコナ</t>
    </rPh>
    <rPh sb="13" eb="15">
      <t>イカ</t>
    </rPh>
    <rPh sb="17" eb="19">
      <t>コウモク</t>
    </rPh>
    <rPh sb="20" eb="22">
      <t>キニュウ</t>
    </rPh>
    <phoneticPr fontId="1"/>
  </si>
  <si>
    <t>取組前</t>
    <rPh sb="0" eb="1">
      <t>ト</t>
    </rPh>
    <rPh sb="1" eb="2">
      <t>ク</t>
    </rPh>
    <rPh sb="2" eb="3">
      <t>マエ</t>
    </rPh>
    <phoneticPr fontId="1"/>
  </si>
  <si>
    <t>取組後</t>
    <rPh sb="0" eb="1">
      <t>ト</t>
    </rPh>
    <rPh sb="1" eb="2">
      <t>ク</t>
    </rPh>
    <rPh sb="2" eb="3">
      <t>ゴ</t>
    </rPh>
    <phoneticPr fontId="1"/>
  </si>
  <si>
    <t>チャレンジ達成に向けたチーム共通のスローガンを決めましょう。
例： 小さな一歩をみんなで実践！、めざせ地域No.1のワークライフバランス　など</t>
    <rPh sb="5" eb="7">
      <t>タッセイ</t>
    </rPh>
    <rPh sb="8" eb="9">
      <t>ム</t>
    </rPh>
    <rPh sb="14" eb="16">
      <t>キョウツウ</t>
    </rPh>
    <rPh sb="23" eb="24">
      <t>キ</t>
    </rPh>
    <rPh sb="31" eb="32">
      <t>レイ</t>
    </rPh>
    <rPh sb="51" eb="53">
      <t>チイキ</t>
    </rPh>
    <phoneticPr fontId="1"/>
  </si>
  <si>
    <t>チームで話し合って、チャレンジ達成に向けたアクションプランを作りましょう。</t>
    <rPh sb="4" eb="5">
      <t>ハナ</t>
    </rPh>
    <rPh sb="6" eb="7">
      <t>ア</t>
    </rPh>
    <rPh sb="15" eb="17">
      <t>タッセイ</t>
    </rPh>
    <rPh sb="18" eb="19">
      <t>ム</t>
    </rPh>
    <rPh sb="30" eb="31">
      <t>ツク</t>
    </rPh>
    <phoneticPr fontId="1"/>
  </si>
  <si>
    <t>職場の強み、弱みを見える化！
アクションプラン、ふりかえりの参考にご活用ください。</t>
    <rPh sb="0" eb="2">
      <t>ショクバ</t>
    </rPh>
    <rPh sb="3" eb="4">
      <t>ツヨ</t>
    </rPh>
    <rPh sb="6" eb="7">
      <t>ヨワ</t>
    </rPh>
    <rPh sb="9" eb="10">
      <t>ミ</t>
    </rPh>
    <rPh sb="12" eb="13">
      <t>カ</t>
    </rPh>
    <rPh sb="30" eb="32">
      <t>サンコウ</t>
    </rPh>
    <rPh sb="34" eb="36">
      <t>カツヨウ</t>
    </rPh>
    <phoneticPr fontId="1"/>
  </si>
  <si>
    <t>うちの職場の満足度</t>
    <rPh sb="3" eb="5">
      <t>ショクバ</t>
    </rPh>
    <rPh sb="6" eb="9">
      <t>マンゾクド</t>
    </rPh>
    <phoneticPr fontId="1"/>
  </si>
  <si>
    <t>山田</t>
    <rPh sb="0" eb="2">
      <t>ヤマダ</t>
    </rPh>
    <phoneticPr fontId="1"/>
  </si>
  <si>
    <t>鈴木</t>
    <rPh sb="0" eb="2">
      <t>スズキ</t>
    </rPh>
    <phoneticPr fontId="1"/>
  </si>
  <si>
    <t>株式会社　新潟</t>
    <rPh sb="0" eb="2">
      <t>カブシキ</t>
    </rPh>
    <rPh sb="2" eb="4">
      <t>カイシャ</t>
    </rPh>
    <rPh sb="5" eb="7">
      <t>ニイガタ</t>
    </rPh>
    <phoneticPr fontId="1"/>
  </si>
  <si>
    <t>小池</t>
    <rPh sb="0" eb="2">
      <t>コイケ</t>
    </rPh>
    <phoneticPr fontId="1"/>
  </si>
  <si>
    <t>高橋</t>
    <rPh sb="0" eb="2">
      <t>タカハシ</t>
    </rPh>
    <phoneticPr fontId="1"/>
  </si>
  <si>
    <t>チーム
平均点</t>
    <rPh sb="4" eb="7">
      <t>ヘイキンテン</t>
    </rPh>
    <phoneticPr fontId="1"/>
  </si>
  <si>
    <t>テレワークを進めるにあたり、クラウドでのファイル共有を実施。期間中、メンバーが家族の看護のため急なお休みになったが、ファイル共有のおかげでスムーズに引き継ぎができた。</t>
    <phoneticPr fontId="1"/>
  </si>
  <si>
    <t>繁忙期だったため、キックオフイベントを見る時間を作るのが難しかった。有給休暇は全員取得できたが、目標の２日に届いたのは半数だけだった。業務閑散期であれば達成できるかもしれない。</t>
    <phoneticPr fontId="1"/>
  </si>
  <si>
    <t>テレワークデーが好評だったので、今後も継続して取り組み、便利なオンラインツールなどの情報収集を行う。他の部署にも成果を共有する機会を設け、社内対抗のチャレンジを実施することを提案したい。</t>
    <phoneticPr fontId="1"/>
  </si>
  <si>
    <t>・期間中、1人２日以上の有給休暇を取得！
・ローテーションでテレワークデーを設定。オンラインツールも活用！
・職場内でわくわくワークのキックオフイベント視聴会を実施し、感想を共有</t>
    <phoneticPr fontId="1"/>
  </si>
  <si>
    <t>所属名</t>
    <rPh sb="0" eb="2">
      <t>ショゾク</t>
    </rPh>
    <rPh sb="2" eb="3">
      <t>メイ</t>
    </rPh>
    <phoneticPr fontId="1"/>
  </si>
  <si>
    <t>リーダー</t>
    <phoneticPr fontId="1"/>
  </si>
  <si>
    <r>
      <t>名前は上のメンバー欄と同じものが自動で入力されます。
「【シート①】個人入力表」から、メンバーの各項目の「</t>
    </r>
    <r>
      <rPr>
        <sz val="11"/>
        <color rgb="FFFF0000"/>
        <rFont val="BIZ UDPゴシック"/>
        <family val="3"/>
        <charset val="128"/>
      </rPr>
      <t>平均点</t>
    </r>
    <r>
      <rPr>
        <sz val="11"/>
        <rFont val="BIZ UDPゴシック"/>
        <family val="3"/>
        <charset val="128"/>
      </rPr>
      <t>」を転記してください。</t>
    </r>
    <rPh sb="0" eb="2">
      <t>ナマエ</t>
    </rPh>
    <rPh sb="3" eb="4">
      <t>ウエ</t>
    </rPh>
    <rPh sb="9" eb="10">
      <t>ラン</t>
    </rPh>
    <rPh sb="11" eb="12">
      <t>オナ</t>
    </rPh>
    <rPh sb="16" eb="18">
      <t>ジドウ</t>
    </rPh>
    <rPh sb="19" eb="21">
      <t>ニュウリョク</t>
    </rPh>
    <rPh sb="34" eb="36">
      <t>コジン</t>
    </rPh>
    <rPh sb="36" eb="39">
      <t>ニュウリョクヒョウ</t>
    </rPh>
    <rPh sb="48" eb="51">
      <t>カクコウモク</t>
    </rPh>
    <rPh sb="53" eb="56">
      <t>ヘイキンテン</t>
    </rPh>
    <rPh sb="58" eb="60">
      <t>テンキ</t>
    </rPh>
    <phoneticPr fontId="1"/>
  </si>
  <si>
    <r>
      <rPr>
        <sz val="11"/>
        <color rgb="FFFF0000"/>
        <rFont val="BIZ UDPゴシック"/>
        <family val="3"/>
        <charset val="128"/>
      </rPr>
      <t>「【シート③】おすすめの取組」</t>
    </r>
    <r>
      <rPr>
        <sz val="11"/>
        <color theme="1"/>
        <rFont val="BIZ UDPゴシック"/>
        <family val="3"/>
        <charset val="128"/>
      </rPr>
      <t>も参考にしながら、具体的な取組内容を決めましょう。
「誰が」、「いつ」、「どうやって」取り組むのかをあらかじめ決めておくのがオススメ！</t>
    </r>
    <rPh sb="42" eb="43">
      <t>ダレ</t>
    </rPh>
    <rPh sb="58" eb="59">
      <t>ト</t>
    </rPh>
    <rPh sb="60" eb="61">
      <t>ク</t>
    </rPh>
    <rPh sb="70" eb="71">
      <t>キ</t>
    </rPh>
    <phoneticPr fontId="1"/>
  </si>
  <si>
    <r>
      <t xml:space="preserve">10/17～12/16で任意の3週間を設定します。
</t>
    </r>
    <r>
      <rPr>
        <sz val="11"/>
        <color rgb="FFFF0000"/>
        <rFont val="BIZ UDPゴシック"/>
        <family val="3"/>
        <charset val="128"/>
      </rPr>
      <t>エントリー日（事務局への申込日）以降で取組期間を設定</t>
    </r>
    <r>
      <rPr>
        <sz val="11"/>
        <color theme="1"/>
        <rFont val="BIZ UDPゴシック"/>
        <family val="3"/>
        <charset val="128"/>
      </rPr>
      <t>してください。</t>
    </r>
    <rPh sb="12" eb="14">
      <t>ニンイ</t>
    </rPh>
    <rPh sb="16" eb="18">
      <t>シュウカン</t>
    </rPh>
    <rPh sb="19" eb="21">
      <t>セッテイ</t>
    </rPh>
    <rPh sb="31" eb="32">
      <t>ビ</t>
    </rPh>
    <rPh sb="33" eb="36">
      <t>ジムキョク</t>
    </rPh>
    <rPh sb="38" eb="41">
      <t>モウシコミビ</t>
    </rPh>
    <rPh sb="42" eb="44">
      <t>イコウ</t>
    </rPh>
    <rPh sb="45" eb="47">
      <t>トリクミ</t>
    </rPh>
    <rPh sb="47" eb="49">
      <t>キカン</t>
    </rPh>
    <rPh sb="50" eb="52">
      <t>セッテイ</t>
    </rPh>
    <phoneticPr fontId="1"/>
  </si>
  <si>
    <r>
      <t>項目①～⑤のうち、重点的に取り組む項目を2つ選びます。選択した2項目の取組後の改善状況によりチャレンジ達成の可否を判定します。</t>
    </r>
    <r>
      <rPr>
        <sz val="11"/>
        <color rgb="FFFF0000"/>
        <rFont val="BIZ UDPゴシック"/>
        <family val="3"/>
        <charset val="128"/>
      </rPr>
      <t>必ずしも点数の低い項目でなくてもOK</t>
    </r>
    <r>
      <rPr>
        <sz val="11"/>
        <color theme="1"/>
        <rFont val="BIZ UDPゴシック"/>
        <family val="3"/>
        <charset val="128"/>
      </rPr>
      <t>です。</t>
    </r>
    <rPh sb="27" eb="29">
      <t>センタク</t>
    </rPh>
    <rPh sb="32" eb="34">
      <t>コウモク</t>
    </rPh>
    <rPh sb="35" eb="38">
      <t>トリクミゴ</t>
    </rPh>
    <rPh sb="39" eb="41">
      <t>カイゼン</t>
    </rPh>
    <rPh sb="41" eb="43">
      <t>ジョウキョウ</t>
    </rPh>
    <rPh sb="51" eb="53">
      <t>タッセイ</t>
    </rPh>
    <rPh sb="54" eb="56">
      <t>カヒ</t>
    </rPh>
    <rPh sb="57" eb="59">
      <t>ハンテイ</t>
    </rPh>
    <rPh sb="63" eb="64">
      <t>カナラ</t>
    </rPh>
    <rPh sb="67" eb="69">
      <t>テンスウ</t>
    </rPh>
    <rPh sb="70" eb="71">
      <t>ヒク</t>
    </rPh>
    <rPh sb="72" eb="74">
      <t>コウモク</t>
    </rPh>
    <phoneticPr fontId="1"/>
  </si>
  <si>
    <r>
      <t>選択した２項目の「取組後ー取組前」の</t>
    </r>
    <r>
      <rPr>
        <sz val="11"/>
        <color rgb="FFFF0000"/>
        <rFont val="BIZ UDPゴシック"/>
        <family val="3"/>
        <charset val="128"/>
      </rPr>
      <t>合計点数がプラスならチャレンジ達成</t>
    </r>
    <r>
      <rPr>
        <sz val="11"/>
        <color theme="1"/>
        <rFont val="BIZ UDPゴシック"/>
        <family val="3"/>
        <charset val="128"/>
      </rPr>
      <t>！</t>
    </r>
    <rPh sb="0" eb="2">
      <t>センタク</t>
    </rPh>
    <rPh sb="5" eb="7">
      <t>コウモク</t>
    </rPh>
    <rPh sb="9" eb="11">
      <t>トリクミ</t>
    </rPh>
    <rPh sb="11" eb="12">
      <t>ゴ</t>
    </rPh>
    <rPh sb="13" eb="15">
      <t>トリクミ</t>
    </rPh>
    <rPh sb="15" eb="16">
      <t>マエ</t>
    </rPh>
    <rPh sb="18" eb="20">
      <t>ゴウケイ</t>
    </rPh>
    <rPh sb="20" eb="22">
      <t>テンスウ</t>
    </rPh>
    <phoneticPr fontId="1"/>
  </si>
  <si>
    <r>
      <rPr>
        <sz val="14"/>
        <color theme="4"/>
        <rFont val="BIZ UDPゴシック"/>
        <family val="3"/>
        <charset val="128"/>
      </rPr>
      <t>●</t>
    </r>
    <r>
      <rPr>
        <sz val="14"/>
        <color theme="1"/>
        <rFont val="BIZ UDPゴシック"/>
        <family val="3"/>
        <charset val="128"/>
      </rPr>
      <t>取組内容</t>
    </r>
    <rPh sb="1" eb="2">
      <t>ト</t>
    </rPh>
    <rPh sb="2" eb="3">
      <t>ク</t>
    </rPh>
    <rPh sb="3" eb="5">
      <t>ナイヨウ</t>
    </rPh>
    <phoneticPr fontId="1"/>
  </si>
  <si>
    <r>
      <rPr>
        <sz val="14"/>
        <color theme="4"/>
        <rFont val="BIZ UDPゴシック"/>
        <family val="3"/>
        <charset val="128"/>
      </rPr>
      <t>●</t>
    </r>
    <r>
      <rPr>
        <sz val="14"/>
        <color theme="1"/>
        <rFont val="BIZ UDPゴシック"/>
        <family val="3"/>
        <charset val="128"/>
      </rPr>
      <t>スローガン</t>
    </r>
    <phoneticPr fontId="1"/>
  </si>
  <si>
    <r>
      <rPr>
        <sz val="14"/>
        <color theme="4"/>
        <rFont val="BIZ UDPゴシック"/>
        <family val="3"/>
        <charset val="128"/>
      </rPr>
      <t>●</t>
    </r>
    <r>
      <rPr>
        <sz val="14"/>
        <color theme="1"/>
        <rFont val="BIZ UDPゴシック"/>
        <family val="3"/>
        <charset val="128"/>
      </rPr>
      <t>取組期間</t>
    </r>
    <rPh sb="1" eb="2">
      <t>ト</t>
    </rPh>
    <rPh sb="2" eb="3">
      <t>ク</t>
    </rPh>
    <rPh sb="3" eb="5">
      <t>キカン</t>
    </rPh>
    <phoneticPr fontId="1"/>
  </si>
  <si>
    <r>
      <rPr>
        <sz val="14"/>
        <color theme="4"/>
        <rFont val="BIZ UDPゴシック"/>
        <family val="3"/>
        <charset val="128"/>
      </rPr>
      <t>●</t>
    </r>
    <r>
      <rPr>
        <sz val="14"/>
        <color theme="1"/>
        <rFont val="BIZ UDPゴシック"/>
        <family val="3"/>
        <charset val="128"/>
      </rPr>
      <t>取組項目</t>
    </r>
    <rPh sb="1" eb="2">
      <t>ト</t>
    </rPh>
    <rPh sb="2" eb="3">
      <t>ク</t>
    </rPh>
    <rPh sb="3" eb="5">
      <t>コウモク</t>
    </rPh>
    <phoneticPr fontId="1"/>
  </si>
  <si>
    <r>
      <rPr>
        <sz val="14"/>
        <color rgb="FFC00000"/>
        <rFont val="BIZ UDPゴシック"/>
        <family val="3"/>
        <charset val="128"/>
      </rPr>
      <t>●</t>
    </r>
    <r>
      <rPr>
        <sz val="14"/>
        <rFont val="BIZ UDPゴシック"/>
        <family val="3"/>
        <charset val="128"/>
      </rPr>
      <t>上手くいったこと、効果を実感したこと</t>
    </r>
    <r>
      <rPr>
        <sz val="14"/>
        <color theme="1"/>
        <rFont val="BIZ UDPゴシック"/>
        <family val="3"/>
        <charset val="128"/>
      </rPr>
      <t>など</t>
    </r>
    <rPh sb="1" eb="3">
      <t>ウマ</t>
    </rPh>
    <rPh sb="10" eb="12">
      <t>コウカ</t>
    </rPh>
    <rPh sb="13" eb="15">
      <t>ジッカン</t>
    </rPh>
    <phoneticPr fontId="1"/>
  </si>
  <si>
    <r>
      <rPr>
        <sz val="14"/>
        <color rgb="FFC00000"/>
        <rFont val="BIZ UDPゴシック"/>
        <family val="3"/>
        <charset val="128"/>
      </rPr>
      <t>●</t>
    </r>
    <r>
      <rPr>
        <sz val="14"/>
        <rFont val="BIZ UDPゴシック"/>
        <family val="3"/>
        <charset val="128"/>
      </rPr>
      <t>上手くいかなかったこと、課題</t>
    </r>
    <r>
      <rPr>
        <sz val="14"/>
        <color theme="1"/>
        <rFont val="BIZ UDPゴシック"/>
        <family val="3"/>
        <charset val="128"/>
      </rPr>
      <t>など</t>
    </r>
    <rPh sb="1" eb="3">
      <t>ウマ</t>
    </rPh>
    <rPh sb="13" eb="15">
      <t>カダイ</t>
    </rPh>
    <phoneticPr fontId="1"/>
  </si>
  <si>
    <r>
      <rPr>
        <sz val="14"/>
        <color rgb="FFC00000"/>
        <rFont val="BIZ UDPゴシック"/>
        <family val="3"/>
        <charset val="128"/>
      </rPr>
      <t>●</t>
    </r>
    <r>
      <rPr>
        <sz val="14"/>
        <color theme="1"/>
        <rFont val="BIZ UDPゴシック"/>
        <family val="3"/>
        <charset val="128"/>
      </rPr>
      <t>今後の取組　　</t>
    </r>
    <r>
      <rPr>
        <sz val="12"/>
        <color theme="1"/>
        <rFont val="BIZ UDPゴシック"/>
        <family val="3"/>
        <charset val="128"/>
      </rPr>
      <t>※</t>
    </r>
    <r>
      <rPr>
        <sz val="12"/>
        <color rgb="FFFF0000"/>
        <rFont val="BIZ UDPゴシック"/>
        <family val="3"/>
        <charset val="128"/>
      </rPr>
      <t>期間中に取り組めなかったこと</t>
    </r>
    <r>
      <rPr>
        <sz val="12"/>
        <color theme="1"/>
        <rFont val="BIZ UDPゴシック"/>
        <family val="3"/>
        <charset val="128"/>
      </rPr>
      <t>を含めて、継続的に取り組みを続けましょう！</t>
    </r>
    <rPh sb="1" eb="3">
      <t>コンゴ</t>
    </rPh>
    <rPh sb="4" eb="5">
      <t>ト</t>
    </rPh>
    <rPh sb="5" eb="6">
      <t>ク</t>
    </rPh>
    <rPh sb="37" eb="38">
      <t>ツヅ</t>
    </rPh>
    <phoneticPr fontId="1"/>
  </si>
  <si>
    <t>総務部</t>
    <rPh sb="0" eb="3">
      <t>ソウムブ</t>
    </rPh>
    <phoneticPr fontId="1"/>
  </si>
  <si>
    <t>チームわくわく</t>
  </si>
  <si>
    <t>働き方、もっと柔軟にいこう！</t>
  </si>
  <si>
    <t>11/1～11/21</t>
    <phoneticPr fontId="1"/>
  </si>
  <si>
    <r>
      <t>チームのリーダーが太枠内を記入してください。　</t>
    </r>
    <r>
      <rPr>
        <sz val="12"/>
        <color rgb="FF0070C0"/>
        <rFont val="BIZ UDPゴシック"/>
        <family val="3"/>
        <charset val="128"/>
      </rPr>
      <t>青枠は取組（エントリー）前</t>
    </r>
    <r>
      <rPr>
        <sz val="12"/>
        <color theme="0"/>
        <rFont val="BIZ UDPゴシック"/>
        <family val="3"/>
        <charset val="128"/>
      </rPr>
      <t>に、</t>
    </r>
    <r>
      <rPr>
        <sz val="12"/>
        <color rgb="FFFF0000"/>
        <rFont val="BIZ UDPゴシック"/>
        <family val="3"/>
        <charset val="128"/>
      </rPr>
      <t>赤枠は取組後</t>
    </r>
    <r>
      <rPr>
        <sz val="12"/>
        <color theme="0"/>
        <rFont val="BIZ UDPゴシック"/>
        <family val="3"/>
        <charset val="128"/>
      </rPr>
      <t>に入力してください。</t>
    </r>
    <rPh sb="9" eb="12">
      <t>フトワクナイ</t>
    </rPh>
    <rPh sb="13" eb="15">
      <t>キニュウ</t>
    </rPh>
    <rPh sb="23" eb="25">
      <t>アオワク</t>
    </rPh>
    <rPh sb="26" eb="27">
      <t>ト</t>
    </rPh>
    <rPh sb="27" eb="28">
      <t>ク</t>
    </rPh>
    <rPh sb="35" eb="36">
      <t>マエ</t>
    </rPh>
    <rPh sb="38" eb="40">
      <t>アカワク</t>
    </rPh>
    <rPh sb="41" eb="42">
      <t>ト</t>
    </rPh>
    <rPh sb="42" eb="43">
      <t>ク</t>
    </rPh>
    <rPh sb="43" eb="44">
      <t>ゴ</t>
    </rPh>
    <rPh sb="45" eb="47">
      <t>ニュウリョク</t>
    </rPh>
    <phoneticPr fontId="1"/>
  </si>
  <si>
    <t>チーム対抗わくわくワークチャレンジ　【提出用】チャレンジシート(チーム集計表)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</si>
</sst>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22">
    <font>
      <sz val="11"/>
      <color theme="1"/>
      <name val="游ゴシック"/>
      <family val="2"/>
      <charset val="128"/>
      <scheme val="minor"/>
    </font>
    <font>
      <sz val="6"/>
      <name val="游ゴシック"/>
      <family val="2"/>
      <charset val="128"/>
      <scheme val="minor"/>
    </font>
    <font>
      <sz val="11"/>
      <color theme="1"/>
      <name val="BIZ UDPゴシック"/>
      <family val="3"/>
      <charset val="128"/>
    </font>
    <font>
      <sz val="12"/>
      <color theme="1"/>
      <name val="BIZ UDPゴシック"/>
      <family val="3"/>
      <charset val="128"/>
    </font>
    <font>
      <b/>
      <sz val="12"/>
      <color theme="4"/>
      <name val="BIZ UDPゴシック"/>
      <family val="3"/>
      <charset val="128"/>
    </font>
    <font>
      <b/>
      <sz val="12"/>
      <color rgb="FFC00000"/>
      <name val="BIZ UDPゴシック"/>
      <family val="3"/>
      <charset val="128"/>
    </font>
    <font>
      <b/>
      <sz val="12"/>
      <name val="BIZ UDPゴシック"/>
      <family val="3"/>
      <charset val="128"/>
    </font>
    <font>
      <b/>
      <sz val="16"/>
      <color theme="0"/>
      <name val="BIZ UDPゴシック"/>
      <family val="3"/>
      <charset val="128"/>
    </font>
    <font>
      <sz val="12"/>
      <color theme="0"/>
      <name val="BIZ UDPゴシック"/>
      <family val="3"/>
      <charset val="128"/>
    </font>
    <font>
      <sz val="12"/>
      <name val="BIZ UDPゴシック"/>
      <family val="3"/>
      <charset val="128"/>
    </font>
    <font>
      <b/>
      <sz val="12"/>
      <color theme="1"/>
      <name val="BIZ UDPゴシック"/>
      <family val="3"/>
      <charset val="128"/>
    </font>
    <font>
      <sz val="14"/>
      <color theme="1"/>
      <name val="BIZ UDPゴシック"/>
      <family val="3"/>
      <charset val="128"/>
    </font>
    <font>
      <sz val="11"/>
      <name val="BIZ UDPゴシック"/>
      <family val="3"/>
      <charset val="128"/>
    </font>
    <font>
      <b/>
      <sz val="14"/>
      <color theme="1"/>
      <name val="BIZ UDPゴシック"/>
      <family val="3"/>
      <charset val="128"/>
    </font>
    <font>
      <sz val="12"/>
      <color rgb="FFFF0000"/>
      <name val="BIZ UDPゴシック"/>
      <family val="3"/>
      <charset val="128"/>
    </font>
    <font>
      <sz val="12"/>
      <color rgb="FF0070C0"/>
      <name val="BIZ UDPゴシック"/>
      <family val="3"/>
      <charset val="128"/>
    </font>
    <font>
      <sz val="11"/>
      <color rgb="FFFF0000"/>
      <name val="BIZ UDPゴシック"/>
      <family val="3"/>
      <charset val="128"/>
    </font>
    <font>
      <b/>
      <sz val="12"/>
      <color indexed="81"/>
      <name val="MS P ゴシック"/>
      <family val="3"/>
      <charset val="128"/>
    </font>
    <font>
      <sz val="14"/>
      <color theme="4"/>
      <name val="BIZ UDPゴシック"/>
      <family val="3"/>
      <charset val="128"/>
    </font>
    <font>
      <b/>
      <sz val="14"/>
      <name val="BIZ UDPゴシック"/>
      <family val="3"/>
      <charset val="128"/>
    </font>
    <font>
      <sz val="14"/>
      <color rgb="FFC00000"/>
      <name val="BIZ UDPゴシック"/>
      <family val="3"/>
      <charset val="128"/>
    </font>
    <font>
      <sz val="14"/>
      <name val="BIZ UDPゴシック"/>
      <family val="3"/>
      <charset val="128"/>
    </font>
  </fonts>
  <fills count="6">
    <fill>
      <patternFill patternType="none"/>
    </fill>
    <fill>
      <patternFill patternType="gray125"/>
    </fill>
    <fill>
      <patternFill patternType="solid">
        <fgColor rgb="FFFFEFEF"/>
        <bgColor indexed="64"/>
      </patternFill>
    </fill>
    <fill>
      <patternFill patternType="solid">
        <fgColor rgb="FFEFF6FB"/>
        <bgColor indexed="64"/>
      </patternFill>
    </fill>
    <fill>
      <patternFill patternType="solid">
        <fgColor rgb="FF92D050"/>
        <bgColor indexed="64"/>
      </patternFill>
    </fill>
    <fill>
      <patternFill patternType="solid">
        <fgColor theme="7" tint="0.59999389629810485"/>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medium">
        <color theme="4" tint="-0.24994659260841701"/>
      </left>
      <right style="medium">
        <color theme="4" tint="-0.24994659260841701"/>
      </right>
      <top style="medium">
        <color theme="4" tint="-0.24994659260841701"/>
      </top>
      <bottom style="medium">
        <color theme="4" tint="-0.24994659260841701"/>
      </bottom>
      <diagonal/>
    </border>
    <border>
      <left style="medium">
        <color theme="4" tint="-0.24994659260841701"/>
      </left>
      <right style="thin">
        <color indexed="64"/>
      </right>
      <top style="medium">
        <color theme="4" tint="-0.24994659260841701"/>
      </top>
      <bottom style="thin">
        <color indexed="64"/>
      </bottom>
      <diagonal/>
    </border>
    <border>
      <left style="thin">
        <color indexed="64"/>
      </left>
      <right style="thin">
        <color indexed="64"/>
      </right>
      <top style="medium">
        <color theme="4" tint="-0.24994659260841701"/>
      </top>
      <bottom style="thin">
        <color indexed="64"/>
      </bottom>
      <diagonal/>
    </border>
    <border>
      <left style="thin">
        <color indexed="64"/>
      </left>
      <right style="medium">
        <color theme="4" tint="-0.24994659260841701"/>
      </right>
      <top style="medium">
        <color theme="4" tint="-0.24994659260841701"/>
      </top>
      <bottom style="thin">
        <color indexed="64"/>
      </bottom>
      <diagonal/>
    </border>
    <border>
      <left style="medium">
        <color theme="4" tint="-0.24994659260841701"/>
      </left>
      <right style="thin">
        <color indexed="64"/>
      </right>
      <top style="thin">
        <color indexed="64"/>
      </top>
      <bottom style="thin">
        <color indexed="64"/>
      </bottom>
      <diagonal/>
    </border>
    <border>
      <left style="thin">
        <color indexed="64"/>
      </left>
      <right style="medium">
        <color theme="4" tint="-0.24994659260841701"/>
      </right>
      <top style="thin">
        <color indexed="64"/>
      </top>
      <bottom style="thin">
        <color indexed="64"/>
      </bottom>
      <diagonal/>
    </border>
    <border>
      <left style="medium">
        <color theme="4" tint="-0.24994659260841701"/>
      </left>
      <right style="thin">
        <color indexed="64"/>
      </right>
      <top style="thin">
        <color indexed="64"/>
      </top>
      <bottom style="medium">
        <color theme="4" tint="-0.24994659260841701"/>
      </bottom>
      <diagonal/>
    </border>
    <border>
      <left style="thin">
        <color indexed="64"/>
      </left>
      <right style="thin">
        <color indexed="64"/>
      </right>
      <top style="thin">
        <color indexed="64"/>
      </top>
      <bottom style="medium">
        <color theme="4" tint="-0.24994659260841701"/>
      </bottom>
      <diagonal/>
    </border>
    <border>
      <left style="thin">
        <color indexed="64"/>
      </left>
      <right style="medium">
        <color theme="4" tint="-0.24994659260841701"/>
      </right>
      <top style="thin">
        <color indexed="64"/>
      </top>
      <bottom style="medium">
        <color theme="4" tint="-0.24994659260841701"/>
      </bottom>
      <diagonal/>
    </border>
    <border>
      <left style="thin">
        <color indexed="64"/>
      </left>
      <right style="thin">
        <color indexed="64"/>
      </right>
      <top style="medium">
        <color theme="4" tint="-0.24994659260841701"/>
      </top>
      <bottom style="medium">
        <color theme="4" tint="-0.24994659260841701"/>
      </bottom>
      <diagonal/>
    </border>
    <border>
      <left style="thin">
        <color indexed="64"/>
      </left>
      <right style="medium">
        <color theme="4" tint="-0.24994659260841701"/>
      </right>
      <top style="medium">
        <color theme="4" tint="-0.24994659260841701"/>
      </top>
      <bottom style="medium">
        <color theme="4" tint="-0.24994659260841701"/>
      </bottom>
      <diagonal/>
    </border>
    <border>
      <left style="medium">
        <color rgb="FFC00000"/>
      </left>
      <right style="thin">
        <color indexed="64"/>
      </right>
      <top style="thin">
        <color indexed="64"/>
      </top>
      <bottom style="thin">
        <color indexed="64"/>
      </bottom>
      <diagonal/>
    </border>
    <border>
      <left style="thin">
        <color indexed="64"/>
      </left>
      <right style="medium">
        <color rgb="FFC00000"/>
      </right>
      <top style="thin">
        <color indexed="64"/>
      </top>
      <bottom style="thin">
        <color indexed="64"/>
      </bottom>
      <diagonal/>
    </border>
    <border>
      <left style="medium">
        <color rgb="FFC00000"/>
      </left>
      <right style="thin">
        <color indexed="64"/>
      </right>
      <top style="thin">
        <color indexed="64"/>
      </top>
      <bottom style="medium">
        <color rgb="FFC00000"/>
      </bottom>
      <diagonal/>
    </border>
    <border>
      <left style="thin">
        <color indexed="64"/>
      </left>
      <right style="thin">
        <color indexed="64"/>
      </right>
      <top style="thin">
        <color indexed="64"/>
      </top>
      <bottom style="medium">
        <color rgb="FFC00000"/>
      </bottom>
      <diagonal/>
    </border>
    <border>
      <left style="thin">
        <color indexed="64"/>
      </left>
      <right style="medium">
        <color rgb="FFC00000"/>
      </right>
      <top style="thin">
        <color indexed="64"/>
      </top>
      <bottom style="medium">
        <color rgb="FFC00000"/>
      </bottom>
      <diagonal/>
    </border>
    <border>
      <left/>
      <right/>
      <top/>
      <bottom style="medium">
        <color theme="1"/>
      </bottom>
      <diagonal/>
    </border>
    <border>
      <left style="thin">
        <color indexed="64"/>
      </left>
      <right style="thin">
        <color indexed="64"/>
      </right>
      <top/>
      <bottom style="medium">
        <color rgb="FFC00000"/>
      </bottom>
      <diagonal/>
    </border>
    <border>
      <left/>
      <right/>
      <top style="thin">
        <color indexed="64"/>
      </top>
      <bottom/>
      <diagonal/>
    </border>
    <border>
      <left style="thin">
        <color theme="1"/>
      </left>
      <right style="thin">
        <color indexed="64"/>
      </right>
      <top style="thin">
        <color indexed="64"/>
      </top>
      <bottom/>
      <diagonal/>
    </border>
    <border>
      <left style="thin">
        <color theme="1"/>
      </left>
      <right style="thin">
        <color indexed="64"/>
      </right>
      <top/>
      <bottom style="medium">
        <color rgb="FFC00000"/>
      </bottom>
      <diagonal/>
    </border>
    <border>
      <left style="thin">
        <color theme="1"/>
      </left>
      <right style="thin">
        <color indexed="64"/>
      </right>
      <top/>
      <bottom style="thin">
        <color indexed="64"/>
      </bottom>
      <diagonal/>
    </border>
    <border>
      <left style="thin">
        <color indexed="64"/>
      </left>
      <right style="thin">
        <color theme="1"/>
      </right>
      <top style="thin">
        <color indexed="64"/>
      </top>
      <bottom/>
      <diagonal/>
    </border>
    <border>
      <left style="thin">
        <color indexed="64"/>
      </left>
      <right style="thin">
        <color theme="1"/>
      </right>
      <top/>
      <bottom style="medium">
        <color rgb="FFC00000"/>
      </bottom>
      <diagonal/>
    </border>
    <border>
      <left style="thin">
        <color indexed="64"/>
      </left>
      <right/>
      <top style="medium">
        <color theme="4" tint="-0.24994659260841701"/>
      </top>
      <bottom style="thin">
        <color indexed="64"/>
      </bottom>
      <diagonal/>
    </border>
    <border>
      <left style="thin">
        <color indexed="64"/>
      </left>
      <right/>
      <top style="thin">
        <color indexed="64"/>
      </top>
      <bottom style="medium">
        <color theme="4" tint="-0.24994659260841701"/>
      </bottom>
      <diagonal/>
    </border>
    <border>
      <left style="medium">
        <color theme="4" tint="-0.24994659260841701"/>
      </left>
      <right style="medium">
        <color theme="4" tint="-0.24994659260841701"/>
      </right>
      <top style="medium">
        <color theme="4" tint="-0.24994659260841701"/>
      </top>
      <bottom/>
      <diagonal/>
    </border>
    <border>
      <left style="medium">
        <color theme="4" tint="-0.24994659260841701"/>
      </left>
      <right style="medium">
        <color theme="4" tint="-0.24994659260841701"/>
      </right>
      <top/>
      <bottom style="medium">
        <color theme="4" tint="-0.24994659260841701"/>
      </bottom>
      <diagonal/>
    </border>
    <border>
      <left style="medium">
        <color theme="4" tint="-0.24994659260841701"/>
      </left>
      <right/>
      <top style="medium">
        <color theme="4" tint="-0.24994659260841701"/>
      </top>
      <bottom/>
      <diagonal/>
    </border>
    <border>
      <left/>
      <right/>
      <top style="medium">
        <color theme="4" tint="-0.24994659260841701"/>
      </top>
      <bottom/>
      <diagonal/>
    </border>
    <border>
      <left/>
      <right style="medium">
        <color theme="4" tint="-0.24994659260841701"/>
      </right>
      <top style="medium">
        <color theme="4" tint="-0.24994659260841701"/>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right/>
      <top/>
      <bottom style="medium">
        <color indexed="64"/>
      </bottom>
      <diagonal/>
    </border>
    <border>
      <left/>
      <right/>
      <top style="medium">
        <color indexed="64"/>
      </top>
      <bottom/>
      <diagonal/>
    </border>
    <border>
      <left/>
      <right style="thin">
        <color indexed="64"/>
      </right>
      <top style="medium">
        <color theme="4" tint="-0.24994659260841701"/>
      </top>
      <bottom style="thin">
        <color indexed="64"/>
      </bottom>
      <diagonal/>
    </border>
    <border>
      <left/>
      <right style="thin">
        <color indexed="64"/>
      </right>
      <top style="thin">
        <color indexed="64"/>
      </top>
      <bottom style="medium">
        <color theme="4" tint="-0.24994659260841701"/>
      </bottom>
      <diagonal/>
    </border>
    <border>
      <left/>
      <right style="thin">
        <color theme="1"/>
      </right>
      <top style="thin">
        <color indexed="64"/>
      </top>
      <bottom/>
      <diagonal/>
    </border>
    <border>
      <left/>
      <right style="thin">
        <color theme="1"/>
      </right>
      <top/>
      <bottom style="thin">
        <color indexed="64"/>
      </bottom>
      <diagonal/>
    </border>
    <border>
      <left style="medium">
        <color indexed="64"/>
      </left>
      <right style="medium">
        <color indexed="64"/>
      </right>
      <top style="thin">
        <color indexed="64"/>
      </top>
      <bottom style="medium">
        <color indexed="64"/>
      </bottom>
      <diagonal/>
    </border>
    <border>
      <left style="medium">
        <color rgb="FFC00000"/>
      </left>
      <right/>
      <top style="medium">
        <color rgb="FFC00000"/>
      </top>
      <bottom/>
      <diagonal/>
    </border>
    <border>
      <left/>
      <right/>
      <top style="medium">
        <color rgb="FFC00000"/>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style="medium">
        <color rgb="FFC00000"/>
      </top>
      <bottom/>
      <diagonal/>
    </border>
    <border>
      <left/>
      <right style="medium">
        <color rgb="FFC00000"/>
      </right>
      <top/>
      <bottom style="medium">
        <color rgb="FFC00000"/>
      </bottom>
      <diagonal/>
    </border>
    <border>
      <left/>
      <right/>
      <top style="medium">
        <color theme="4" tint="-0.24994659260841701"/>
      </top>
      <bottom style="medium">
        <color theme="4" tint="-0.24994659260841701"/>
      </bottom>
      <diagonal/>
    </border>
    <border>
      <left style="medium">
        <color theme="4" tint="-0.24994659260841701"/>
      </left>
      <right/>
      <top/>
      <bottom/>
      <diagonal/>
    </border>
    <border>
      <left/>
      <right style="medium">
        <color theme="4" tint="-0.24994659260841701"/>
      </right>
      <top/>
      <bottom/>
      <diagonal/>
    </border>
    <border>
      <left/>
      <right/>
      <top style="medium">
        <color theme="1"/>
      </top>
      <bottom style="medium">
        <color theme="4" tint="-0.24994659260841701"/>
      </bottom>
      <diagonal/>
    </border>
    <border>
      <left style="thin">
        <color indexed="64"/>
      </left>
      <right style="thin">
        <color indexed="64"/>
      </right>
      <top style="medium">
        <color rgb="FFC00000"/>
      </top>
      <bottom/>
      <diagonal/>
    </border>
    <border>
      <left style="medium">
        <color rgb="FFC00000"/>
      </left>
      <right style="thin">
        <color indexed="64"/>
      </right>
      <top style="medium">
        <color rgb="FFC00000"/>
      </top>
      <bottom/>
      <diagonal/>
    </border>
    <border>
      <left style="thin">
        <color indexed="64"/>
      </left>
      <right style="medium">
        <color rgb="FFC00000"/>
      </right>
      <top style="medium">
        <color rgb="FFC00000"/>
      </top>
      <bottom/>
      <diagonal/>
    </border>
    <border>
      <left style="medium">
        <color rgb="FFC00000"/>
      </left>
      <right style="medium">
        <color rgb="FFC00000"/>
      </right>
      <top style="medium">
        <color rgb="FFC00000"/>
      </top>
      <bottom/>
      <diagonal/>
    </border>
    <border>
      <left style="medium">
        <color rgb="FFC00000"/>
      </left>
      <right style="medium">
        <color rgb="FFC00000"/>
      </right>
      <top/>
      <bottom/>
      <diagonal/>
    </border>
    <border>
      <left style="medium">
        <color rgb="FFC00000"/>
      </left>
      <right style="medium">
        <color rgb="FFC00000"/>
      </right>
      <top/>
      <bottom style="medium">
        <color rgb="FFC00000"/>
      </bottom>
      <diagonal/>
    </border>
    <border>
      <left style="medium">
        <color rgb="FFC00000"/>
      </left>
      <right/>
      <top/>
      <bottom/>
      <diagonal/>
    </border>
    <border>
      <left/>
      <right style="medium">
        <color rgb="FFC00000"/>
      </right>
      <top/>
      <bottom/>
      <diagonal/>
    </border>
    <border>
      <left style="medium">
        <color indexed="64"/>
      </left>
      <right style="medium">
        <color indexed="64"/>
      </right>
      <top style="medium">
        <color indexed="64"/>
      </top>
      <bottom/>
      <diagonal/>
    </border>
    <border diagonalUp="1">
      <left style="thin">
        <color indexed="64"/>
      </left>
      <right style="thin">
        <color indexed="64"/>
      </right>
      <top style="thin">
        <color indexed="64"/>
      </top>
      <bottom/>
      <diagonal style="thin">
        <color indexed="64"/>
      </diagonal>
    </border>
    <border>
      <left style="thin">
        <color indexed="64"/>
      </left>
      <right style="medium">
        <color indexed="64"/>
      </right>
      <top style="thin">
        <color indexed="64"/>
      </top>
      <bottom/>
      <diagonal/>
    </border>
    <border>
      <left/>
      <right/>
      <top style="medium">
        <color theme="1"/>
      </top>
      <bottom style="thin">
        <color indexed="64"/>
      </bottom>
      <diagonal/>
    </border>
    <border>
      <left style="medium">
        <color theme="8" tint="-0.249977111117893"/>
      </left>
      <right/>
      <top style="medium">
        <color theme="8" tint="-0.249977111117893"/>
      </top>
      <bottom style="medium">
        <color theme="8" tint="-0.249977111117893"/>
      </bottom>
      <diagonal/>
    </border>
    <border>
      <left/>
      <right/>
      <top style="medium">
        <color theme="8" tint="-0.249977111117893"/>
      </top>
      <bottom style="medium">
        <color theme="8" tint="-0.249977111117893"/>
      </bottom>
      <diagonal/>
    </border>
    <border>
      <left/>
      <right style="medium">
        <color theme="8" tint="-0.249977111117893"/>
      </right>
      <top style="medium">
        <color theme="8" tint="-0.249977111117893"/>
      </top>
      <bottom style="medium">
        <color theme="8" tint="-0.249977111117893"/>
      </bottom>
      <diagonal/>
    </border>
    <border>
      <left/>
      <right style="thin">
        <color indexed="64"/>
      </right>
      <top style="medium">
        <color theme="4" tint="-0.24994659260841701"/>
      </top>
      <bottom style="medium">
        <color theme="4" tint="-0.24994659260841701"/>
      </bottom>
      <diagonal/>
    </border>
    <border>
      <left style="medium">
        <color theme="4" tint="-0.249977111117893"/>
      </left>
      <right style="thin">
        <color indexed="64"/>
      </right>
      <top style="medium">
        <color theme="4" tint="-0.249977111117893"/>
      </top>
      <bottom style="medium">
        <color theme="4" tint="-0.249977111117893"/>
      </bottom>
      <diagonal/>
    </border>
  </borders>
  <cellStyleXfs count="1">
    <xf numFmtId="0" fontId="0" fillId="0" borderId="0">
      <alignment vertical="center"/>
    </xf>
  </cellStyleXfs>
  <cellXfs count="16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left" vertical="center"/>
    </xf>
    <xf numFmtId="0" fontId="5" fillId="0" borderId="0" xfId="0" applyFont="1">
      <alignment vertical="center"/>
    </xf>
    <xf numFmtId="0" fontId="3" fillId="0" borderId="0" xfId="0" applyFont="1" applyAlignment="1"/>
    <xf numFmtId="0" fontId="9" fillId="0" borderId="2" xfId="0" applyFont="1" applyBorder="1">
      <alignment vertical="center"/>
    </xf>
    <xf numFmtId="0" fontId="3" fillId="0" borderId="2" xfId="0" applyFont="1" applyBorder="1">
      <alignment vertical="center"/>
    </xf>
    <xf numFmtId="0" fontId="4" fillId="0" borderId="0" xfId="0" applyFont="1" applyAlignment="1">
      <alignment horizontal="left"/>
    </xf>
    <xf numFmtId="0" fontId="3" fillId="0" borderId="0" xfId="0" applyFont="1" applyAlignment="1">
      <alignment vertical="top"/>
    </xf>
    <xf numFmtId="0" fontId="9" fillId="0" borderId="8" xfId="0" applyFont="1" applyBorder="1">
      <alignment vertical="center"/>
    </xf>
    <xf numFmtId="0" fontId="3" fillId="0" borderId="8" xfId="0" applyFont="1" applyBorder="1">
      <alignment vertical="center"/>
    </xf>
    <xf numFmtId="0" fontId="2" fillId="0" borderId="0" xfId="0" applyFont="1" applyAlignment="1"/>
    <xf numFmtId="0" fontId="3" fillId="0" borderId="25" xfId="0" applyFont="1" applyBorder="1">
      <alignment vertical="center"/>
    </xf>
    <xf numFmtId="0" fontId="2" fillId="0" borderId="25" xfId="0" applyFont="1" applyBorder="1">
      <alignment vertical="center"/>
    </xf>
    <xf numFmtId="0" fontId="6" fillId="0" borderId="25" xfId="0" applyFont="1" applyBorder="1" applyAlignment="1"/>
    <xf numFmtId="0" fontId="3" fillId="0" borderId="25" xfId="0" applyFont="1" applyBorder="1" applyAlignment="1"/>
    <xf numFmtId="0" fontId="3" fillId="0" borderId="4" xfId="0" applyFont="1" applyBorder="1" applyAlignment="1">
      <alignment horizontal="center" vertical="center"/>
    </xf>
    <xf numFmtId="0" fontId="3" fillId="0" borderId="3" xfId="0" applyFont="1" applyBorder="1">
      <alignment vertical="center"/>
    </xf>
    <xf numFmtId="0" fontId="11" fillId="3" borderId="9" xfId="0" applyFont="1" applyFill="1" applyBorder="1" applyProtection="1">
      <alignment vertical="center"/>
      <protection locked="0"/>
    </xf>
    <xf numFmtId="0" fontId="3" fillId="3" borderId="18" xfId="0" applyFont="1" applyFill="1" applyBorder="1" applyAlignment="1" applyProtection="1">
      <alignment horizontal="center" vertical="center"/>
      <protection locked="0"/>
    </xf>
    <xf numFmtId="0" fontId="3" fillId="3" borderId="19" xfId="0" applyFont="1" applyFill="1" applyBorder="1" applyAlignment="1" applyProtection="1">
      <alignment horizontal="center" vertical="center"/>
      <protection locked="0"/>
    </xf>
    <xf numFmtId="176" fontId="13" fillId="0" borderId="3" xfId="0" applyNumberFormat="1" applyFont="1" applyBorder="1">
      <alignment vertical="center"/>
    </xf>
    <xf numFmtId="176" fontId="13" fillId="0" borderId="1" xfId="0" applyNumberFormat="1" applyFont="1" applyBorder="1" applyAlignment="1">
      <alignment horizontal="center" vertical="center"/>
    </xf>
    <xf numFmtId="0" fontId="10" fillId="0" borderId="0" xfId="0" applyFont="1">
      <alignment vertical="center"/>
    </xf>
    <xf numFmtId="0" fontId="10" fillId="0" borderId="43" xfId="0" applyFont="1" applyBorder="1">
      <alignment vertical="center"/>
    </xf>
    <xf numFmtId="0" fontId="3" fillId="0" borderId="43" xfId="0" applyFont="1" applyBorder="1">
      <alignment vertical="center"/>
    </xf>
    <xf numFmtId="0" fontId="3" fillId="0" borderId="0" xfId="0" applyFont="1" applyAlignment="1">
      <alignment horizontal="left" vertical="center" wrapText="1"/>
    </xf>
    <xf numFmtId="0" fontId="3" fillId="0" borderId="44" xfId="0" applyFont="1" applyBorder="1" applyAlignment="1">
      <alignment horizontal="left" vertical="center" wrapText="1"/>
    </xf>
    <xf numFmtId="176" fontId="13" fillId="0" borderId="2" xfId="0" applyNumberFormat="1" applyFont="1" applyBorder="1">
      <alignment vertical="center"/>
    </xf>
    <xf numFmtId="0" fontId="13" fillId="0" borderId="49" xfId="0" applyFont="1" applyBorder="1" applyAlignment="1">
      <alignment horizontal="center" vertical="center"/>
    </xf>
    <xf numFmtId="0" fontId="2" fillId="0" borderId="25" xfId="0" applyFont="1" applyBorder="1" applyAlignment="1"/>
    <xf numFmtId="0" fontId="3" fillId="0" borderId="0" xfId="0" applyFont="1" applyAlignment="1">
      <alignment horizontal="left"/>
    </xf>
    <xf numFmtId="0" fontId="3" fillId="0" borderId="27" xfId="0" applyFont="1" applyBorder="1">
      <alignment vertical="center"/>
    </xf>
    <xf numFmtId="0" fontId="7" fillId="4" borderId="0" xfId="0" applyFont="1" applyFill="1">
      <alignment vertical="center"/>
    </xf>
    <xf numFmtId="0" fontId="8" fillId="4" borderId="0" xfId="0" applyFont="1" applyFill="1">
      <alignment vertical="center"/>
    </xf>
    <xf numFmtId="0" fontId="3" fillId="4" borderId="0" xfId="0" applyFont="1" applyFill="1">
      <alignment vertical="center"/>
    </xf>
    <xf numFmtId="0" fontId="11" fillId="0" borderId="0" xfId="0" applyFont="1">
      <alignment vertical="center"/>
    </xf>
    <xf numFmtId="176" fontId="13" fillId="0" borderId="7" xfId="0" applyNumberFormat="1" applyFont="1" applyBorder="1" applyAlignment="1">
      <alignment horizontal="right" vertical="center"/>
    </xf>
    <xf numFmtId="0" fontId="10" fillId="0" borderId="70" xfId="0" applyFont="1" applyBorder="1" applyAlignment="1">
      <alignment horizontal="center" vertical="center"/>
    </xf>
    <xf numFmtId="0" fontId="3" fillId="0" borderId="69" xfId="0" applyFont="1" applyBorder="1" applyAlignment="1">
      <alignment horizontal="center" vertical="center"/>
    </xf>
    <xf numFmtId="0" fontId="10" fillId="0" borderId="69" xfId="0" applyFont="1" applyBorder="1" applyAlignment="1">
      <alignment horizontal="center" vertical="center" wrapText="1" shrinkToFit="1"/>
    </xf>
    <xf numFmtId="0" fontId="10" fillId="0" borderId="68" xfId="0" applyFont="1" applyBorder="1" applyAlignment="1">
      <alignment horizontal="center" vertical="center"/>
    </xf>
    <xf numFmtId="0" fontId="10" fillId="0" borderId="1" xfId="0" applyFont="1" applyBorder="1" applyAlignment="1">
      <alignment horizontal="center" vertical="center" wrapText="1"/>
    </xf>
    <xf numFmtId="0" fontId="2" fillId="0" borderId="0" xfId="0" applyFont="1" applyAlignment="1">
      <alignment horizontal="left"/>
    </xf>
    <xf numFmtId="0" fontId="3" fillId="3" borderId="75" xfId="0" applyFont="1" applyFill="1" applyBorder="1" applyAlignment="1" applyProtection="1">
      <alignment horizontal="center" vertical="center"/>
      <protection locked="0"/>
    </xf>
    <xf numFmtId="0" fontId="3" fillId="5" borderId="76" xfId="0" applyFont="1" applyFill="1" applyBorder="1" applyAlignment="1" applyProtection="1">
      <alignment horizontal="center" vertical="center"/>
      <protection locked="0"/>
    </xf>
    <xf numFmtId="0" fontId="13" fillId="0" borderId="43" xfId="0" applyFont="1" applyBorder="1">
      <alignment vertical="center"/>
    </xf>
    <xf numFmtId="0" fontId="11" fillId="0" borderId="0" xfId="0" applyFont="1" applyAlignment="1">
      <alignment horizontal="left" vertical="center"/>
    </xf>
    <xf numFmtId="0" fontId="19" fillId="0" borderId="25" xfId="0" applyFont="1" applyBorder="1" applyAlignment="1"/>
    <xf numFmtId="0" fontId="13" fillId="0" borderId="25" xfId="0" applyFont="1" applyBorder="1">
      <alignment vertical="center"/>
    </xf>
    <xf numFmtId="0" fontId="11" fillId="0" borderId="0" xfId="0" applyFont="1" applyAlignment="1"/>
    <xf numFmtId="0" fontId="4" fillId="0" borderId="2" xfId="0" applyFont="1" applyBorder="1" applyAlignment="1">
      <alignment horizontal="left" vertical="center"/>
    </xf>
    <xf numFmtId="0" fontId="9" fillId="0" borderId="5" xfId="0" applyFont="1" applyBorder="1" applyAlignment="1">
      <alignment horizontal="left" vertical="center"/>
    </xf>
    <xf numFmtId="0" fontId="9" fillId="3" borderId="10" xfId="0" applyFont="1" applyFill="1" applyBorder="1" applyAlignment="1" applyProtection="1">
      <alignment horizontal="right" vertical="center"/>
      <protection locked="0"/>
    </xf>
    <xf numFmtId="0" fontId="9" fillId="3" borderId="11" xfId="0" applyFont="1" applyFill="1" applyBorder="1" applyAlignment="1" applyProtection="1">
      <alignment horizontal="right" vertical="center"/>
      <protection locked="0"/>
    </xf>
    <xf numFmtId="0" fontId="9" fillId="3" borderId="12" xfId="0" applyFont="1" applyFill="1" applyBorder="1" applyAlignment="1" applyProtection="1">
      <alignment horizontal="right" vertical="center"/>
      <protection locked="0"/>
    </xf>
    <xf numFmtId="0" fontId="9" fillId="3" borderId="13" xfId="0" applyFont="1" applyFill="1" applyBorder="1" applyAlignment="1" applyProtection="1">
      <alignment horizontal="right" vertical="center"/>
      <protection locked="0"/>
    </xf>
    <xf numFmtId="0" fontId="9" fillId="3" borderId="1" xfId="0" applyFont="1" applyFill="1" applyBorder="1" applyAlignment="1" applyProtection="1">
      <alignment horizontal="right" vertical="center"/>
      <protection locked="0"/>
    </xf>
    <xf numFmtId="0" fontId="9" fillId="3" borderId="14" xfId="0" applyFont="1" applyFill="1" applyBorder="1" applyAlignment="1" applyProtection="1">
      <alignment horizontal="right" vertical="center"/>
      <protection locked="0"/>
    </xf>
    <xf numFmtId="0" fontId="3" fillId="3" borderId="1" xfId="0" applyFont="1" applyFill="1" applyBorder="1" applyAlignment="1" applyProtection="1">
      <alignment horizontal="right" vertical="center"/>
      <protection locked="0"/>
    </xf>
    <xf numFmtId="0" fontId="3" fillId="3" borderId="14" xfId="0" applyFont="1" applyFill="1" applyBorder="1" applyAlignment="1" applyProtection="1">
      <alignment horizontal="right" vertical="center"/>
      <protection locked="0"/>
    </xf>
    <xf numFmtId="0" fontId="9" fillId="3" borderId="15" xfId="0" applyFont="1" applyFill="1" applyBorder="1" applyAlignment="1" applyProtection="1">
      <alignment horizontal="right" vertical="center"/>
      <protection locked="0"/>
    </xf>
    <xf numFmtId="0" fontId="9" fillId="3" borderId="16" xfId="0" applyFont="1" applyFill="1" applyBorder="1" applyAlignment="1" applyProtection="1">
      <alignment horizontal="right" vertical="center"/>
      <protection locked="0"/>
    </xf>
    <xf numFmtId="0" fontId="3" fillId="3" borderId="16" xfId="0" applyFont="1" applyFill="1" applyBorder="1" applyAlignment="1" applyProtection="1">
      <alignment horizontal="right" vertical="center"/>
      <protection locked="0"/>
    </xf>
    <xf numFmtId="0" fontId="3" fillId="3" borderId="17" xfId="0" applyFont="1" applyFill="1" applyBorder="1" applyAlignment="1" applyProtection="1">
      <alignment horizontal="right" vertical="center"/>
      <protection locked="0"/>
    </xf>
    <xf numFmtId="0" fontId="9" fillId="2" borderId="61" xfId="0" applyFont="1" applyFill="1" applyBorder="1" applyProtection="1">
      <alignment vertical="center"/>
      <protection locked="0"/>
    </xf>
    <xf numFmtId="0" fontId="9" fillId="2" borderId="60" xfId="0" applyFont="1" applyFill="1" applyBorder="1" applyProtection="1">
      <alignment vertical="center"/>
      <protection locked="0"/>
    </xf>
    <xf numFmtId="0" fontId="9" fillId="2" borderId="62" xfId="0" applyFont="1" applyFill="1" applyBorder="1" applyProtection="1">
      <alignment vertical="center"/>
      <protection locked="0"/>
    </xf>
    <xf numFmtId="0" fontId="9" fillId="2" borderId="20" xfId="0" applyFont="1" applyFill="1" applyBorder="1" applyProtection="1">
      <alignment vertical="center"/>
      <protection locked="0"/>
    </xf>
    <xf numFmtId="0" fontId="9" fillId="2" borderId="1" xfId="0" applyFont="1" applyFill="1" applyBorder="1" applyProtection="1">
      <alignment vertical="center"/>
      <protection locked="0"/>
    </xf>
    <xf numFmtId="0" fontId="9" fillId="2" borderId="21" xfId="0" applyFont="1" applyFill="1" applyBorder="1" applyProtection="1">
      <alignment vertical="center"/>
      <protection locked="0"/>
    </xf>
    <xf numFmtId="0" fontId="3" fillId="2" borderId="1" xfId="0" applyFont="1" applyFill="1" applyBorder="1" applyProtection="1">
      <alignment vertical="center"/>
      <protection locked="0"/>
    </xf>
    <xf numFmtId="0" fontId="3" fillId="2" borderId="21" xfId="0" applyFont="1" applyFill="1" applyBorder="1" applyProtection="1">
      <alignment vertical="center"/>
      <protection locked="0"/>
    </xf>
    <xf numFmtId="0" fontId="9" fillId="2" borderId="22" xfId="0" applyFont="1" applyFill="1" applyBorder="1" applyProtection="1">
      <alignment vertical="center"/>
      <protection locked="0"/>
    </xf>
    <xf numFmtId="0" fontId="9" fillId="2" borderId="23" xfId="0" applyFont="1" applyFill="1" applyBorder="1" applyProtection="1">
      <alignment vertical="center"/>
      <protection locked="0"/>
    </xf>
    <xf numFmtId="0" fontId="3" fillId="2" borderId="23" xfId="0" applyFont="1" applyFill="1" applyBorder="1" applyProtection="1">
      <alignment vertical="center"/>
      <protection locked="0"/>
    </xf>
    <xf numFmtId="0" fontId="3" fillId="2" borderId="24" xfId="0" applyFont="1" applyFill="1" applyBorder="1" applyProtection="1">
      <alignment vertical="center"/>
      <protection locked="0"/>
    </xf>
    <xf numFmtId="0" fontId="9" fillId="3" borderId="10" xfId="0" applyFont="1" applyFill="1" applyBorder="1" applyProtection="1">
      <alignment vertical="center"/>
      <protection locked="0"/>
    </xf>
    <xf numFmtId="0" fontId="9" fillId="3" borderId="11" xfId="0" applyFont="1" applyFill="1" applyBorder="1" applyProtection="1">
      <alignment vertical="center"/>
      <protection locked="0"/>
    </xf>
    <xf numFmtId="0" fontId="9" fillId="3" borderId="12" xfId="0" applyFont="1" applyFill="1" applyBorder="1" applyProtection="1">
      <alignment vertical="center"/>
      <protection locked="0"/>
    </xf>
    <xf numFmtId="0" fontId="9" fillId="3" borderId="13" xfId="0" applyFont="1" applyFill="1" applyBorder="1" applyProtection="1">
      <alignment vertical="center"/>
      <protection locked="0"/>
    </xf>
    <xf numFmtId="0" fontId="9" fillId="3" borderId="1" xfId="0" applyFont="1" applyFill="1" applyBorder="1" applyProtection="1">
      <alignment vertical="center"/>
      <protection locked="0"/>
    </xf>
    <xf numFmtId="0" fontId="9" fillId="3" borderId="14" xfId="0" applyFont="1" applyFill="1" applyBorder="1" applyProtection="1">
      <alignment vertical="center"/>
      <protection locked="0"/>
    </xf>
    <xf numFmtId="0" fontId="3" fillId="3" borderId="1" xfId="0" applyFont="1" applyFill="1" applyBorder="1" applyProtection="1">
      <alignment vertical="center"/>
      <protection locked="0"/>
    </xf>
    <xf numFmtId="0" fontId="3" fillId="3" borderId="14" xfId="0" applyFont="1" applyFill="1" applyBorder="1" applyProtection="1">
      <alignment vertical="center"/>
      <protection locked="0"/>
    </xf>
    <xf numFmtId="0" fontId="9" fillId="3" borderId="15" xfId="0" applyFont="1" applyFill="1" applyBorder="1" applyProtection="1">
      <alignment vertical="center"/>
      <protection locked="0"/>
    </xf>
    <xf numFmtId="0" fontId="9" fillId="3" borderId="16" xfId="0" applyFont="1" applyFill="1" applyBorder="1" applyProtection="1">
      <alignment vertical="center"/>
      <protection locked="0"/>
    </xf>
    <xf numFmtId="0" fontId="3" fillId="3" borderId="16" xfId="0" applyFont="1" applyFill="1" applyBorder="1" applyProtection="1">
      <alignment vertical="center"/>
      <protection locked="0"/>
    </xf>
    <xf numFmtId="0" fontId="3" fillId="3" borderId="17" xfId="0" applyFont="1" applyFill="1" applyBorder="1" applyProtection="1">
      <alignment vertical="center"/>
      <protection locked="0"/>
    </xf>
    <xf numFmtId="0" fontId="11" fillId="2" borderId="50" xfId="0" applyFont="1" applyFill="1" applyBorder="1" applyAlignment="1" applyProtection="1">
      <alignment horizontal="left" vertical="center" wrapText="1"/>
      <protection locked="0"/>
    </xf>
    <xf numFmtId="0" fontId="11" fillId="2" borderId="51" xfId="0" applyFont="1" applyFill="1" applyBorder="1" applyAlignment="1" applyProtection="1">
      <alignment horizontal="left" vertical="center" wrapText="1"/>
      <protection locked="0"/>
    </xf>
    <xf numFmtId="0" fontId="11" fillId="2" borderId="54" xfId="0" applyFont="1" applyFill="1" applyBorder="1" applyAlignment="1" applyProtection="1">
      <alignment horizontal="left" vertical="center" wrapText="1"/>
      <protection locked="0"/>
    </xf>
    <xf numFmtId="0" fontId="11" fillId="2" borderId="66" xfId="0" applyFont="1" applyFill="1" applyBorder="1" applyAlignment="1" applyProtection="1">
      <alignment horizontal="left" vertical="center" wrapText="1"/>
      <protection locked="0"/>
    </xf>
    <xf numFmtId="0" fontId="11" fillId="2" borderId="0" xfId="0" applyFont="1" applyFill="1" applyAlignment="1" applyProtection="1">
      <alignment horizontal="left" vertical="center" wrapText="1"/>
      <protection locked="0"/>
    </xf>
    <xf numFmtId="0" fontId="11" fillId="2" borderId="67" xfId="0" applyFont="1" applyFill="1" applyBorder="1" applyAlignment="1" applyProtection="1">
      <alignment horizontal="left" vertical="center" wrapText="1"/>
      <protection locked="0"/>
    </xf>
    <xf numFmtId="0" fontId="11" fillId="2" borderId="52" xfId="0" applyFont="1" applyFill="1" applyBorder="1" applyAlignment="1" applyProtection="1">
      <alignment horizontal="left" vertical="center" wrapText="1"/>
      <protection locked="0"/>
    </xf>
    <xf numFmtId="0" fontId="11" fillId="2" borderId="53" xfId="0" applyFont="1" applyFill="1" applyBorder="1" applyAlignment="1" applyProtection="1">
      <alignment horizontal="left" vertical="center" wrapText="1"/>
      <protection locked="0"/>
    </xf>
    <xf numFmtId="0" fontId="11" fillId="2" borderId="55" xfId="0" applyFont="1" applyFill="1" applyBorder="1" applyAlignment="1" applyProtection="1">
      <alignment horizontal="left" vertical="center" wrapText="1"/>
      <protection locked="0"/>
    </xf>
    <xf numFmtId="0" fontId="3" fillId="0" borderId="4" xfId="0" applyFont="1" applyBorder="1" applyAlignment="1">
      <alignment horizontal="center" vertical="center"/>
    </xf>
    <xf numFmtId="0" fontId="3" fillId="0" borderId="26"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10" fillId="0" borderId="28" xfId="0" applyFont="1" applyBorder="1" applyAlignment="1">
      <alignment horizontal="center" vertical="center" wrapText="1"/>
    </xf>
    <xf numFmtId="0" fontId="10" fillId="0" borderId="30" xfId="0" applyFont="1" applyBorder="1" applyAlignment="1">
      <alignment horizontal="center" vertical="center" wrapText="1"/>
    </xf>
    <xf numFmtId="0" fontId="7" fillId="4" borderId="0" xfId="0" applyFont="1" applyFill="1" applyAlignment="1">
      <alignment horizontal="center" vertical="center"/>
    </xf>
    <xf numFmtId="0" fontId="11" fillId="2" borderId="63" xfId="0" applyFont="1" applyFill="1" applyBorder="1" applyAlignment="1" applyProtection="1">
      <alignment horizontal="left" vertical="center" wrapText="1"/>
      <protection locked="0"/>
    </xf>
    <xf numFmtId="0" fontId="11" fillId="2" borderId="64" xfId="0" applyFont="1" applyFill="1" applyBorder="1" applyAlignment="1" applyProtection="1">
      <alignment horizontal="left" vertical="center" wrapText="1"/>
      <protection locked="0"/>
    </xf>
    <xf numFmtId="0" fontId="11" fillId="2" borderId="65" xfId="0" applyFont="1" applyFill="1" applyBorder="1" applyAlignment="1" applyProtection="1">
      <alignment horizontal="left" vertical="center" wrapText="1"/>
      <protection locked="0"/>
    </xf>
    <xf numFmtId="0" fontId="5" fillId="0" borderId="5" xfId="0" applyFont="1" applyBorder="1" applyAlignment="1">
      <alignment horizontal="left" vertical="center"/>
    </xf>
    <xf numFmtId="0" fontId="5" fillId="0" borderId="6" xfId="0" applyFont="1" applyBorder="1" applyAlignment="1">
      <alignment horizontal="left"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2" fillId="0" borderId="59" xfId="0" applyFont="1" applyBorder="1" applyAlignment="1">
      <alignment horizontal="left" vertical="center" wrapText="1"/>
    </xf>
    <xf numFmtId="0" fontId="2" fillId="0" borderId="43" xfId="0" applyFont="1" applyBorder="1" applyAlignment="1">
      <alignment horizontal="left" vertical="center" wrapText="1"/>
    </xf>
    <xf numFmtId="0" fontId="10" fillId="0" borderId="5" xfId="0" applyFont="1" applyBorder="1" applyAlignment="1">
      <alignment horizontal="center" vertical="center" wrapText="1" shrinkToFit="1"/>
    </xf>
    <xf numFmtId="0" fontId="10" fillId="0" borderId="7" xfId="0" applyFont="1" applyBorder="1" applyAlignment="1">
      <alignment horizontal="center" vertical="center" wrapText="1" shrinkToFit="1"/>
    </xf>
    <xf numFmtId="0" fontId="11" fillId="3" borderId="35" xfId="0" applyFont="1" applyFill="1" applyBorder="1" applyAlignment="1" applyProtection="1">
      <alignment horizontal="center" vertical="center" wrapText="1"/>
      <protection locked="0"/>
    </xf>
    <xf numFmtId="0" fontId="11" fillId="3" borderId="36" xfId="0" applyFont="1" applyFill="1" applyBorder="1" applyAlignment="1" applyProtection="1">
      <alignment horizontal="center" vertical="center" wrapText="1"/>
      <protection locked="0"/>
    </xf>
    <xf numFmtId="0" fontId="11" fillId="3" borderId="37" xfId="0" applyFont="1" applyFill="1" applyBorder="1" applyAlignment="1" applyProtection="1">
      <alignment horizontal="center" vertical="center"/>
      <protection locked="0"/>
    </xf>
    <xf numFmtId="0" fontId="11" fillId="3" borderId="38" xfId="0" applyFont="1" applyFill="1" applyBorder="1" applyAlignment="1" applyProtection="1">
      <alignment horizontal="center" vertical="center"/>
      <protection locked="0"/>
    </xf>
    <xf numFmtId="0" fontId="11" fillId="3" borderId="39" xfId="0" applyFont="1" applyFill="1" applyBorder="1" applyAlignment="1" applyProtection="1">
      <alignment horizontal="center" vertical="center"/>
      <protection locked="0"/>
    </xf>
    <xf numFmtId="0" fontId="11" fillId="3" borderId="40" xfId="0" applyFont="1" applyFill="1" applyBorder="1" applyAlignment="1" applyProtection="1">
      <alignment horizontal="center" vertical="center"/>
      <protection locked="0"/>
    </xf>
    <xf numFmtId="0" fontId="11" fillId="3" borderId="41" xfId="0" applyFont="1" applyFill="1" applyBorder="1" applyAlignment="1" applyProtection="1">
      <alignment horizontal="center" vertical="center"/>
      <protection locked="0"/>
    </xf>
    <xf numFmtId="0" fontId="11" fillId="3" borderId="42" xfId="0" applyFont="1" applyFill="1" applyBorder="1" applyAlignment="1" applyProtection="1">
      <alignment horizontal="center" vertical="center"/>
      <protection locked="0"/>
    </xf>
    <xf numFmtId="0" fontId="11" fillId="3" borderId="10" xfId="0" applyFont="1" applyFill="1" applyBorder="1" applyAlignment="1" applyProtection="1">
      <alignment horizontal="center" vertical="center" wrapText="1"/>
      <protection locked="0"/>
    </xf>
    <xf numFmtId="0" fontId="11" fillId="3" borderId="45" xfId="0" applyFont="1" applyFill="1" applyBorder="1" applyAlignment="1" applyProtection="1">
      <alignment horizontal="center" vertical="center" wrapText="1"/>
      <protection locked="0"/>
    </xf>
    <xf numFmtId="0" fontId="11" fillId="3" borderId="11" xfId="0" applyFont="1" applyFill="1" applyBorder="1" applyAlignment="1" applyProtection="1">
      <alignment horizontal="center" vertical="center" wrapText="1"/>
      <protection locked="0"/>
    </xf>
    <xf numFmtId="0" fontId="11" fillId="3" borderId="33" xfId="0" applyFont="1" applyFill="1" applyBorder="1" applyAlignment="1" applyProtection="1">
      <alignment horizontal="center" vertical="center" wrapText="1"/>
      <protection locked="0"/>
    </xf>
    <xf numFmtId="0" fontId="11" fillId="3" borderId="12" xfId="0" applyFont="1" applyFill="1" applyBorder="1" applyAlignment="1" applyProtection="1">
      <alignment horizontal="center" vertical="center" wrapText="1"/>
      <protection locked="0"/>
    </xf>
    <xf numFmtId="0" fontId="11" fillId="3" borderId="15" xfId="0" applyFont="1" applyFill="1" applyBorder="1" applyAlignment="1" applyProtection="1">
      <alignment horizontal="center" vertical="center" wrapText="1"/>
      <protection locked="0"/>
    </xf>
    <xf numFmtId="0" fontId="11" fillId="3" borderId="46" xfId="0" applyFont="1" applyFill="1" applyBorder="1" applyAlignment="1" applyProtection="1">
      <alignment horizontal="center" vertical="center" wrapText="1"/>
      <protection locked="0"/>
    </xf>
    <xf numFmtId="0" fontId="11" fillId="3" borderId="16" xfId="0" applyFont="1" applyFill="1" applyBorder="1" applyAlignment="1" applyProtection="1">
      <alignment horizontal="center" vertical="center" wrapText="1"/>
      <protection locked="0"/>
    </xf>
    <xf numFmtId="0" fontId="11" fillId="3" borderId="34" xfId="0" applyFont="1" applyFill="1" applyBorder="1" applyAlignment="1" applyProtection="1">
      <alignment horizontal="center" vertical="center" wrapText="1"/>
      <protection locked="0"/>
    </xf>
    <xf numFmtId="0" fontId="11" fillId="3" borderId="17" xfId="0" applyFont="1" applyFill="1" applyBorder="1" applyAlignment="1" applyProtection="1">
      <alignment horizontal="center" vertical="center" wrapText="1"/>
      <protection locked="0"/>
    </xf>
    <xf numFmtId="0" fontId="11" fillId="3" borderId="37" xfId="0" applyFont="1" applyFill="1" applyBorder="1" applyAlignment="1" applyProtection="1">
      <alignment horizontal="center" vertical="center" wrapText="1"/>
      <protection locked="0"/>
    </xf>
    <xf numFmtId="0" fontId="11" fillId="3" borderId="38" xfId="0" applyFont="1" applyFill="1" applyBorder="1" applyAlignment="1" applyProtection="1">
      <alignment horizontal="center" vertical="center" wrapText="1"/>
      <protection locked="0"/>
    </xf>
    <xf numFmtId="0" fontId="11" fillId="3" borderId="39" xfId="0" applyFont="1" applyFill="1" applyBorder="1" applyAlignment="1" applyProtection="1">
      <alignment horizontal="center" vertical="center" wrapText="1"/>
      <protection locked="0"/>
    </xf>
    <xf numFmtId="0" fontId="11" fillId="3" borderId="40" xfId="0" applyFont="1" applyFill="1" applyBorder="1" applyAlignment="1" applyProtection="1">
      <alignment horizontal="center" vertical="center" wrapText="1"/>
      <protection locked="0"/>
    </xf>
    <xf numFmtId="0" fontId="11" fillId="3" borderId="41" xfId="0" applyFont="1" applyFill="1" applyBorder="1" applyAlignment="1" applyProtection="1">
      <alignment horizontal="center" vertical="center" wrapText="1"/>
      <protection locked="0"/>
    </xf>
    <xf numFmtId="0" fontId="11" fillId="3" borderId="42" xfId="0" applyFont="1" applyFill="1" applyBorder="1" applyAlignment="1" applyProtection="1">
      <alignment horizontal="center" vertical="center" wrapText="1"/>
      <protection locked="0"/>
    </xf>
    <xf numFmtId="0" fontId="11" fillId="3" borderId="37" xfId="0" applyFont="1" applyFill="1" applyBorder="1" applyAlignment="1" applyProtection="1">
      <alignment horizontal="left" vertical="center" wrapText="1"/>
      <protection locked="0"/>
    </xf>
    <xf numFmtId="0" fontId="11" fillId="3" borderId="38" xfId="0" applyFont="1" applyFill="1" applyBorder="1" applyAlignment="1" applyProtection="1">
      <alignment horizontal="left" vertical="center" wrapText="1"/>
      <protection locked="0"/>
    </xf>
    <xf numFmtId="0" fontId="11" fillId="3" borderId="39" xfId="0" applyFont="1" applyFill="1" applyBorder="1" applyAlignment="1" applyProtection="1">
      <alignment horizontal="left" vertical="center" wrapText="1"/>
      <protection locked="0"/>
    </xf>
    <xf numFmtId="0" fontId="11" fillId="3" borderId="57" xfId="0" applyFont="1" applyFill="1" applyBorder="1" applyAlignment="1" applyProtection="1">
      <alignment horizontal="left" vertical="center" wrapText="1"/>
      <protection locked="0"/>
    </xf>
    <xf numFmtId="0" fontId="11" fillId="3" borderId="0" xfId="0" applyFont="1" applyFill="1" applyAlignment="1" applyProtection="1">
      <alignment horizontal="left" vertical="center" wrapText="1"/>
      <protection locked="0"/>
    </xf>
    <xf numFmtId="0" fontId="11" fillId="3" borderId="58" xfId="0" applyFont="1" applyFill="1" applyBorder="1" applyAlignment="1" applyProtection="1">
      <alignment horizontal="left" vertical="center" wrapText="1"/>
      <protection locked="0"/>
    </xf>
    <xf numFmtId="0" fontId="11" fillId="3" borderId="40" xfId="0" applyFont="1" applyFill="1" applyBorder="1" applyAlignment="1" applyProtection="1">
      <alignment horizontal="left" vertical="center" wrapText="1"/>
      <protection locked="0"/>
    </xf>
    <xf numFmtId="0" fontId="11" fillId="3" borderId="41" xfId="0" applyFont="1" applyFill="1" applyBorder="1" applyAlignment="1" applyProtection="1">
      <alignment horizontal="left" vertical="center" wrapText="1"/>
      <protection locked="0"/>
    </xf>
    <xf numFmtId="0" fontId="11" fillId="3" borderId="42" xfId="0" applyFont="1" applyFill="1" applyBorder="1" applyAlignment="1" applyProtection="1">
      <alignment horizontal="left" vertical="center" wrapText="1"/>
      <protection locked="0"/>
    </xf>
    <xf numFmtId="0" fontId="2" fillId="0" borderId="56" xfId="0" applyFont="1" applyBorder="1" applyAlignment="1">
      <alignment horizontal="left" vertical="center" wrapText="1"/>
    </xf>
    <xf numFmtId="0" fontId="2" fillId="0" borderId="56" xfId="0" applyFont="1" applyBorder="1" applyAlignment="1">
      <alignment horizontal="left" vertical="center"/>
    </xf>
    <xf numFmtId="0" fontId="11" fillId="3" borderId="72" xfId="0" applyFont="1" applyFill="1" applyBorder="1" applyAlignment="1">
      <alignment horizontal="left" vertical="center"/>
    </xf>
    <xf numFmtId="0" fontId="11" fillId="3" borderId="73" xfId="0" applyFont="1" applyFill="1" applyBorder="1" applyAlignment="1">
      <alignment horizontal="left" vertical="center"/>
    </xf>
    <xf numFmtId="0" fontId="11" fillId="3" borderId="74" xfId="0" applyFont="1" applyFill="1" applyBorder="1" applyAlignment="1">
      <alignment horizontal="left" vertical="center"/>
    </xf>
    <xf numFmtId="176" fontId="13" fillId="0" borderId="2" xfId="0" applyNumberFormat="1" applyFont="1" applyBorder="1" applyAlignment="1">
      <alignment horizontal="center" vertical="center"/>
    </xf>
    <xf numFmtId="176" fontId="13" fillId="0" borderId="3" xfId="0" applyNumberFormat="1" applyFont="1" applyBorder="1" applyAlignment="1">
      <alignment horizontal="center" vertical="center"/>
    </xf>
    <xf numFmtId="176" fontId="10" fillId="0" borderId="2" xfId="0" applyNumberFormat="1" applyFont="1" applyBorder="1" applyAlignment="1">
      <alignment horizontal="center" vertical="center" wrapText="1"/>
    </xf>
    <xf numFmtId="176" fontId="10" fillId="0" borderId="3" xfId="0" applyNumberFormat="1" applyFont="1" applyBorder="1" applyAlignment="1">
      <alignment horizontal="center" vertical="center" wrapText="1"/>
    </xf>
    <xf numFmtId="0" fontId="12" fillId="0" borderId="71" xfId="0" applyFont="1" applyBorder="1" applyAlignment="1">
      <alignment horizontal="left" wrapText="1"/>
    </xf>
    <xf numFmtId="0" fontId="11" fillId="3" borderId="72" xfId="0" applyFont="1" applyFill="1" applyBorder="1" applyAlignment="1" applyProtection="1">
      <alignment horizontal="left" vertical="center"/>
      <protection locked="0"/>
    </xf>
    <xf numFmtId="0" fontId="11" fillId="3" borderId="73" xfId="0" applyFont="1" applyFill="1" applyBorder="1" applyAlignment="1" applyProtection="1">
      <alignment horizontal="left" vertical="center"/>
      <protection locked="0"/>
    </xf>
    <xf numFmtId="0" fontId="11" fillId="3" borderId="74" xfId="0" applyFont="1" applyFill="1" applyBorder="1" applyAlignment="1" applyProtection="1">
      <alignment horizontal="left" vertical="center"/>
      <protection locked="0"/>
    </xf>
  </cellXfs>
  <cellStyles count="1">
    <cellStyle name="標準" xfId="0" builtinId="0"/>
  </cellStyles>
  <dxfs count="16">
    <dxf>
      <font>
        <b/>
        <i val="0"/>
        <color theme="7"/>
      </font>
    </dxf>
    <dxf>
      <font>
        <b/>
        <i val="0"/>
        <color rgb="FFFF0000"/>
      </font>
    </dxf>
    <dxf>
      <font>
        <color theme="0"/>
      </font>
    </dxf>
    <dxf>
      <font>
        <color rgb="FFFF0000"/>
      </font>
      <fill>
        <patternFill>
          <bgColor theme="5" tint="0.79998168889431442"/>
        </patternFill>
      </fill>
    </dxf>
    <dxf>
      <font>
        <color rgb="FF006100"/>
      </font>
      <fill>
        <patternFill>
          <bgColor rgb="FFC6EFCE"/>
        </patternFill>
      </fill>
    </dxf>
    <dxf>
      <font>
        <b/>
        <i val="0"/>
        <color theme="7"/>
      </font>
      <fill>
        <patternFill patternType="none">
          <bgColor auto="1"/>
        </patternFill>
      </fill>
    </dxf>
    <dxf>
      <font>
        <b/>
        <i val="0"/>
        <color rgb="FFFF0000"/>
      </font>
      <fill>
        <patternFill patternType="none">
          <bgColor auto="1"/>
        </patternFill>
      </fill>
    </dxf>
    <dxf>
      <font>
        <color theme="0"/>
      </font>
    </dxf>
    <dxf>
      <font>
        <b/>
        <i val="0"/>
        <color theme="7"/>
      </font>
    </dxf>
    <dxf>
      <font>
        <b/>
        <i val="0"/>
        <color rgb="FFFF0000"/>
      </font>
    </dxf>
    <dxf>
      <font>
        <color theme="0"/>
      </font>
    </dxf>
    <dxf>
      <font>
        <color rgb="FFFF0000"/>
      </font>
      <fill>
        <patternFill>
          <bgColor theme="5" tint="0.79998168889431442"/>
        </patternFill>
      </fill>
    </dxf>
    <dxf>
      <font>
        <color rgb="FF006100"/>
      </font>
      <fill>
        <patternFill>
          <bgColor rgb="FFC6EFCE"/>
        </patternFill>
      </fill>
    </dxf>
    <dxf>
      <font>
        <b/>
        <i val="0"/>
        <color theme="7"/>
      </font>
      <fill>
        <patternFill patternType="none">
          <bgColor auto="1"/>
        </patternFill>
      </fill>
    </dxf>
    <dxf>
      <font>
        <b/>
        <i val="0"/>
        <color rgb="FFFF0000"/>
      </font>
      <fill>
        <patternFill patternType="none">
          <bgColor auto="1"/>
        </patternFill>
      </fill>
    </dxf>
    <dxf>
      <font>
        <color theme="0"/>
      </font>
    </dxf>
  </dxfs>
  <tableStyles count="0" defaultTableStyle="TableStyleMedium2" defaultPivotStyle="PivotStyleLight16"/>
  <colors>
    <mruColors>
      <color rgb="FFFF7C80"/>
      <color rgb="FFFF5050"/>
      <color rgb="FFF4EDFD"/>
      <color rgb="FFEFF6FB"/>
      <color rgb="FFFFCCCC"/>
      <color rgb="FFFFEF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603377904574037"/>
          <c:y val="0.11223494841305252"/>
          <c:w val="0.44105171748280769"/>
          <c:h val="0.79294636943267549"/>
        </c:manualLayout>
      </c:layout>
      <c:radarChart>
        <c:radarStyle val="marker"/>
        <c:varyColors val="0"/>
        <c:ser>
          <c:idx val="0"/>
          <c:order val="0"/>
          <c:tx>
            <c:strRef>
              <c:f>'【提出用】チャレンジシート(チーム集計表)'!$A$10</c:f>
              <c:strCache>
                <c:ptCount val="1"/>
                <c:pt idx="0">
                  <c:v>取組前</c:v>
                </c:pt>
              </c:strCache>
            </c:strRef>
          </c:tx>
          <c:spPr>
            <a:ln w="28575" cap="rnd">
              <a:solidFill>
                <a:schemeClr val="accent1"/>
              </a:solidFill>
              <a:round/>
            </a:ln>
            <a:effectLst/>
          </c:spPr>
          <c:marker>
            <c:symbol val="none"/>
          </c:marker>
          <c:cat>
            <c:strRef>
              <c:f>'【提出用】チャレンジシート(チーム集計表)'!$A$11:$A$15</c:f>
              <c:strCache>
                <c:ptCount val="5"/>
                <c:pt idx="0">
                  <c:v>①仕事の進め方</c:v>
                </c:pt>
                <c:pt idx="1">
                  <c:v>②ワーク・ライフ・バランス</c:v>
                </c:pt>
                <c:pt idx="2">
                  <c:v>③子育てや介護等にやさしい職場づくり</c:v>
                </c:pt>
                <c:pt idx="3">
                  <c:v>④チームワーク</c:v>
                </c:pt>
                <c:pt idx="4">
                  <c:v>⑤職場環境整備</c:v>
                </c:pt>
              </c:strCache>
            </c:strRef>
          </c:cat>
          <c:val>
            <c:numRef>
              <c:f>'【提出用】チャレンジシート(チーム集計表)'!$M$11:$M$15</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00-3F27-4A1E-9334-0A47287F9B94}"/>
            </c:ext>
          </c:extLst>
        </c:ser>
        <c:ser>
          <c:idx val="1"/>
          <c:order val="1"/>
          <c:tx>
            <c:strRef>
              <c:f>'【提出用】チャレンジシート(チーム集計表)'!$A$17:$A$18</c:f>
              <c:strCache>
                <c:ptCount val="2"/>
                <c:pt idx="0">
                  <c:v>取組後</c:v>
                </c:pt>
              </c:strCache>
            </c:strRef>
          </c:tx>
          <c:spPr>
            <a:ln w="28575" cap="rnd">
              <a:solidFill>
                <a:srgbClr val="C00000"/>
              </a:solidFill>
              <a:round/>
            </a:ln>
            <a:effectLst/>
          </c:spPr>
          <c:marker>
            <c:symbol val="none"/>
          </c:marker>
          <c:cat>
            <c:strRef>
              <c:f>'【提出用】チャレンジシート(チーム集計表)'!$A$11:$A$15</c:f>
              <c:strCache>
                <c:ptCount val="5"/>
                <c:pt idx="0">
                  <c:v>①仕事の進め方</c:v>
                </c:pt>
                <c:pt idx="1">
                  <c:v>②ワーク・ライフ・バランス</c:v>
                </c:pt>
                <c:pt idx="2">
                  <c:v>③子育てや介護等にやさしい職場づくり</c:v>
                </c:pt>
                <c:pt idx="3">
                  <c:v>④チームワーク</c:v>
                </c:pt>
                <c:pt idx="4">
                  <c:v>⑤職場環境整備</c:v>
                </c:pt>
              </c:strCache>
            </c:strRef>
          </c:cat>
          <c:val>
            <c:numRef>
              <c:f>'【提出用】チャレンジシート(チーム集計表)'!$M$19:$M$23</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01-3F27-4A1E-9334-0A47287F9B94}"/>
            </c:ext>
          </c:extLst>
        </c:ser>
        <c:dLbls>
          <c:showLegendKey val="0"/>
          <c:showVal val="0"/>
          <c:showCatName val="0"/>
          <c:showSerName val="0"/>
          <c:showPercent val="0"/>
          <c:showBubbleSize val="0"/>
        </c:dLbls>
        <c:axId val="570308752"/>
        <c:axId val="439480424"/>
      </c:radarChart>
      <c:catAx>
        <c:axId val="570308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endParaRPr lang="ja-JP"/>
          </a:p>
        </c:txPr>
        <c:crossAx val="439480424"/>
        <c:crosses val="autoZero"/>
        <c:auto val="1"/>
        <c:lblAlgn val="ctr"/>
        <c:lblOffset val="100"/>
        <c:noMultiLvlLbl val="0"/>
      </c:catAx>
      <c:valAx>
        <c:axId val="439480424"/>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0_);\(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endParaRPr lang="ja-JP"/>
          </a:p>
        </c:txPr>
        <c:crossAx val="570308752"/>
        <c:crosses val="autoZero"/>
        <c:crossBetween val="between"/>
        <c:majorUnit val="1"/>
      </c:valAx>
      <c:spPr>
        <a:noFill/>
        <a:ln>
          <a:noFill/>
        </a:ln>
        <a:effectLst/>
      </c:spPr>
    </c:plotArea>
    <c:legend>
      <c:legendPos val="r"/>
      <c:layout>
        <c:manualLayout>
          <c:xMode val="edge"/>
          <c:yMode val="edge"/>
          <c:x val="0.75691927328128805"/>
          <c:y val="0.13341669357446867"/>
          <c:w val="0.19808815277400671"/>
          <c:h val="0.1137912722133712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603377904574037"/>
          <c:y val="0.11223494841305252"/>
          <c:w val="0.44105171748280769"/>
          <c:h val="0.79294636943267549"/>
        </c:manualLayout>
      </c:layout>
      <c:radarChart>
        <c:radarStyle val="marker"/>
        <c:varyColors val="0"/>
        <c:ser>
          <c:idx val="0"/>
          <c:order val="0"/>
          <c:tx>
            <c:strRef>
              <c:f>'◎記入例　【提出用】チャレンジシート(チーム集計表)'!$A$10</c:f>
              <c:strCache>
                <c:ptCount val="1"/>
                <c:pt idx="0">
                  <c:v>取組前</c:v>
                </c:pt>
              </c:strCache>
            </c:strRef>
          </c:tx>
          <c:spPr>
            <a:ln w="28575" cap="rnd">
              <a:solidFill>
                <a:schemeClr val="accent1"/>
              </a:solidFill>
              <a:round/>
            </a:ln>
            <a:effectLst/>
          </c:spPr>
          <c:marker>
            <c:symbol val="none"/>
          </c:marker>
          <c:cat>
            <c:strRef>
              <c:f>'◎記入例　【提出用】チャレンジシート(チーム集計表)'!$A$11:$A$15</c:f>
              <c:strCache>
                <c:ptCount val="5"/>
                <c:pt idx="0">
                  <c:v>①仕事の進め方</c:v>
                </c:pt>
                <c:pt idx="1">
                  <c:v>②ワーク・ライフ・バランス</c:v>
                </c:pt>
                <c:pt idx="2">
                  <c:v>③子育てや介護等にやさしい職場づくり</c:v>
                </c:pt>
                <c:pt idx="3">
                  <c:v>④チームワーク</c:v>
                </c:pt>
                <c:pt idx="4">
                  <c:v>⑤職場環境整備</c:v>
                </c:pt>
              </c:strCache>
            </c:strRef>
          </c:cat>
          <c:val>
            <c:numRef>
              <c:f>'◎記入例　【提出用】チャレンジシート(チーム集計表)'!$M$11:$M$15</c:f>
              <c:numCache>
                <c:formatCode>0.0_ </c:formatCode>
                <c:ptCount val="5"/>
                <c:pt idx="0">
                  <c:v>3.3</c:v>
                </c:pt>
                <c:pt idx="1">
                  <c:v>3.3</c:v>
                </c:pt>
                <c:pt idx="2">
                  <c:v>3.6</c:v>
                </c:pt>
                <c:pt idx="3">
                  <c:v>3.7</c:v>
                </c:pt>
                <c:pt idx="4">
                  <c:v>3.7</c:v>
                </c:pt>
              </c:numCache>
            </c:numRef>
          </c:val>
          <c:extLst>
            <c:ext xmlns:c16="http://schemas.microsoft.com/office/drawing/2014/chart" uri="{C3380CC4-5D6E-409C-BE32-E72D297353CC}">
              <c16:uniqueId val="{00000000-0ECC-4428-A0CF-6486ECD99CBD}"/>
            </c:ext>
          </c:extLst>
        </c:ser>
        <c:ser>
          <c:idx val="1"/>
          <c:order val="1"/>
          <c:tx>
            <c:strRef>
              <c:f>'◎記入例　【提出用】チャレンジシート(チーム集計表)'!$A$17:$A$18</c:f>
              <c:strCache>
                <c:ptCount val="2"/>
                <c:pt idx="0">
                  <c:v>取組後</c:v>
                </c:pt>
              </c:strCache>
            </c:strRef>
          </c:tx>
          <c:spPr>
            <a:ln w="28575" cap="rnd">
              <a:solidFill>
                <a:srgbClr val="C00000"/>
              </a:solidFill>
              <a:round/>
            </a:ln>
            <a:effectLst/>
          </c:spPr>
          <c:marker>
            <c:symbol val="none"/>
          </c:marker>
          <c:cat>
            <c:strRef>
              <c:f>'◎記入例　【提出用】チャレンジシート(チーム集計表)'!$A$11:$A$15</c:f>
              <c:strCache>
                <c:ptCount val="5"/>
                <c:pt idx="0">
                  <c:v>①仕事の進め方</c:v>
                </c:pt>
                <c:pt idx="1">
                  <c:v>②ワーク・ライフ・バランス</c:v>
                </c:pt>
                <c:pt idx="2">
                  <c:v>③子育てや介護等にやさしい職場づくり</c:v>
                </c:pt>
                <c:pt idx="3">
                  <c:v>④チームワーク</c:v>
                </c:pt>
                <c:pt idx="4">
                  <c:v>⑤職場環境整備</c:v>
                </c:pt>
              </c:strCache>
            </c:strRef>
          </c:cat>
          <c:val>
            <c:numRef>
              <c:f>'◎記入例　【提出用】チャレンジシート(チーム集計表)'!$M$19:$M$23</c:f>
              <c:numCache>
                <c:formatCode>0.0_ </c:formatCode>
                <c:ptCount val="5"/>
                <c:pt idx="0">
                  <c:v>3.8</c:v>
                </c:pt>
                <c:pt idx="1">
                  <c:v>4</c:v>
                </c:pt>
                <c:pt idx="2">
                  <c:v>4.0999999999999996</c:v>
                </c:pt>
                <c:pt idx="3">
                  <c:v>4.2</c:v>
                </c:pt>
                <c:pt idx="4">
                  <c:v>3.9</c:v>
                </c:pt>
              </c:numCache>
            </c:numRef>
          </c:val>
          <c:extLst>
            <c:ext xmlns:c16="http://schemas.microsoft.com/office/drawing/2014/chart" uri="{C3380CC4-5D6E-409C-BE32-E72D297353CC}">
              <c16:uniqueId val="{00000001-0ECC-4428-A0CF-6486ECD99CBD}"/>
            </c:ext>
          </c:extLst>
        </c:ser>
        <c:dLbls>
          <c:showLegendKey val="0"/>
          <c:showVal val="0"/>
          <c:showCatName val="0"/>
          <c:showSerName val="0"/>
          <c:showPercent val="0"/>
          <c:showBubbleSize val="0"/>
        </c:dLbls>
        <c:axId val="570308752"/>
        <c:axId val="439480424"/>
      </c:radarChart>
      <c:catAx>
        <c:axId val="570308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endParaRPr lang="ja-JP"/>
          </a:p>
        </c:txPr>
        <c:crossAx val="439480424"/>
        <c:crosses val="autoZero"/>
        <c:auto val="1"/>
        <c:lblAlgn val="ctr"/>
        <c:lblOffset val="100"/>
        <c:noMultiLvlLbl val="0"/>
      </c:catAx>
      <c:valAx>
        <c:axId val="439480424"/>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0_);\(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endParaRPr lang="ja-JP"/>
          </a:p>
        </c:txPr>
        <c:crossAx val="570308752"/>
        <c:crosses val="autoZero"/>
        <c:crossBetween val="between"/>
        <c:majorUnit val="1"/>
      </c:valAx>
      <c:spPr>
        <a:noFill/>
        <a:ln>
          <a:noFill/>
        </a:ln>
        <a:effectLst/>
      </c:spPr>
    </c:plotArea>
    <c:legend>
      <c:legendPos val="r"/>
      <c:layout>
        <c:manualLayout>
          <c:xMode val="edge"/>
          <c:yMode val="edge"/>
          <c:x val="0.75691927328128805"/>
          <c:y val="0.13341669357446867"/>
          <c:w val="0.19808815277400671"/>
          <c:h val="0.1137912722133712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14</xdr:col>
      <xdr:colOff>147203</xdr:colOff>
      <xdr:row>22</xdr:row>
      <xdr:rowOff>13606</xdr:rowOff>
    </xdr:from>
    <xdr:to>
      <xdr:col>23</xdr:col>
      <xdr:colOff>701385</xdr:colOff>
      <xdr:row>32</xdr:row>
      <xdr:rowOff>406977</xdr:rowOff>
    </xdr:to>
    <xdr:graphicFrame macro="">
      <xdr:nvGraphicFramePr>
        <xdr:cNvPr id="2" name="グラフ 1">
          <a:extLst>
            <a:ext uri="{FF2B5EF4-FFF2-40B4-BE49-F238E27FC236}">
              <a16:creationId xmlns:a16="http://schemas.microsoft.com/office/drawing/2014/main" id="{6BB50C93-B21A-40E1-8145-25E6080CBB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147203</xdr:colOff>
      <xdr:row>22</xdr:row>
      <xdr:rowOff>13606</xdr:rowOff>
    </xdr:from>
    <xdr:to>
      <xdr:col>23</xdr:col>
      <xdr:colOff>701385</xdr:colOff>
      <xdr:row>32</xdr:row>
      <xdr:rowOff>406977</xdr:rowOff>
    </xdr:to>
    <xdr:graphicFrame macro="">
      <xdr:nvGraphicFramePr>
        <xdr:cNvPr id="2" name="グラフ 1">
          <a:extLst>
            <a:ext uri="{FF2B5EF4-FFF2-40B4-BE49-F238E27FC236}">
              <a16:creationId xmlns:a16="http://schemas.microsoft.com/office/drawing/2014/main" id="{B9E68D66-6EFB-4076-8761-26AEEECC64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F30CB-9978-43F5-96C6-776343445B93}">
  <sheetPr>
    <tabColor rgb="FFFFFF00"/>
    <pageSetUpPr fitToPage="1"/>
  </sheetPr>
  <dimension ref="A1:X33"/>
  <sheetViews>
    <sheetView tabSelected="1" zoomScale="70" zoomScaleNormal="70" zoomScaleSheetLayoutView="55" workbookViewId="0">
      <selection activeCell="J4" sqref="J4"/>
    </sheetView>
  </sheetViews>
  <sheetFormatPr defaultRowHeight="20.25" customHeight="1"/>
  <cols>
    <col min="1" max="1" width="43" style="1" customWidth="1"/>
    <col min="2" max="2" width="1.75" style="1" customWidth="1"/>
    <col min="3" max="13" width="8.375" style="1" customWidth="1"/>
    <col min="14" max="14" width="6.25" style="1" customWidth="1"/>
    <col min="15" max="24" width="9.875" style="1" customWidth="1"/>
    <col min="25" max="16384" width="9" style="1"/>
  </cols>
  <sheetData>
    <row r="1" spans="1:24" s="2" customFormat="1" ht="27" customHeight="1">
      <c r="A1" s="34" t="s">
        <v>57</v>
      </c>
      <c r="B1" s="34"/>
      <c r="C1" s="35"/>
      <c r="D1" s="35"/>
      <c r="E1" s="35"/>
      <c r="F1" s="36"/>
      <c r="G1" s="36"/>
      <c r="H1" s="35"/>
      <c r="I1" s="36"/>
      <c r="J1" s="36"/>
      <c r="K1" s="36"/>
      <c r="L1" s="35" t="s">
        <v>56</v>
      </c>
      <c r="M1" s="36"/>
      <c r="N1" s="36"/>
      <c r="O1" s="36"/>
      <c r="P1" s="36"/>
      <c r="Q1" s="36"/>
      <c r="R1" s="36"/>
      <c r="S1" s="36"/>
      <c r="T1" s="36"/>
      <c r="U1" s="36"/>
      <c r="V1" s="36"/>
      <c r="W1" s="105"/>
      <c r="X1" s="105"/>
    </row>
    <row r="2" spans="1:24" ht="25.9" customHeight="1" thickBot="1">
      <c r="A2" s="50" t="s">
        <v>9</v>
      </c>
      <c r="B2" s="14"/>
      <c r="C2" s="14"/>
      <c r="D2" s="14"/>
      <c r="E2" s="14"/>
      <c r="F2" s="14"/>
      <c r="G2" s="14"/>
      <c r="H2" s="14"/>
      <c r="I2" s="14"/>
      <c r="J2" s="14"/>
      <c r="K2" s="14"/>
      <c r="L2" s="14"/>
      <c r="M2" s="14"/>
      <c r="O2" s="49" t="s">
        <v>6</v>
      </c>
      <c r="P2" s="15"/>
      <c r="Q2" s="16"/>
      <c r="R2" s="31" t="s">
        <v>25</v>
      </c>
      <c r="S2" s="16"/>
      <c r="T2" s="16"/>
      <c r="U2" s="16"/>
      <c r="V2" s="16"/>
      <c r="W2" s="16"/>
      <c r="X2" s="16"/>
    </row>
    <row r="3" spans="1:24" ht="36" customHeight="1" thickBot="1">
      <c r="A3" s="32" t="s">
        <v>12</v>
      </c>
      <c r="C3" s="44" t="s">
        <v>38</v>
      </c>
      <c r="O3" s="37" t="s">
        <v>48</v>
      </c>
      <c r="P3" s="2"/>
      <c r="Q3" s="115" t="s">
        <v>43</v>
      </c>
      <c r="R3" s="115"/>
      <c r="S3" s="115"/>
      <c r="T3" s="115"/>
      <c r="U3" s="115"/>
      <c r="V3" s="115"/>
      <c r="W3" s="115"/>
      <c r="X3" s="115"/>
    </row>
    <row r="4" spans="1:24" s="2" customFormat="1" ht="33.75" customHeight="1" thickBot="1">
      <c r="A4" s="19"/>
      <c r="C4" s="162"/>
      <c r="D4" s="163"/>
      <c r="E4" s="163"/>
      <c r="F4" s="163"/>
      <c r="G4" s="163"/>
      <c r="H4" s="164"/>
      <c r="O4" s="119"/>
      <c r="P4" s="119"/>
      <c r="Q4" s="119"/>
      <c r="R4" s="119"/>
      <c r="S4" s="119"/>
      <c r="T4" s="137"/>
      <c r="U4" s="138"/>
      <c r="V4" s="138"/>
      <c r="W4" s="138"/>
      <c r="X4" s="139"/>
    </row>
    <row r="5" spans="1:24" s="2" customFormat="1" ht="20.25" customHeight="1" thickBot="1">
      <c r="A5" s="5" t="s">
        <v>5</v>
      </c>
      <c r="C5" s="5" t="s">
        <v>39</v>
      </c>
      <c r="D5" s="5" t="s">
        <v>10</v>
      </c>
      <c r="F5" s="12" t="s">
        <v>11</v>
      </c>
      <c r="O5" s="120"/>
      <c r="P5" s="120"/>
      <c r="Q5" s="120"/>
      <c r="R5" s="120"/>
      <c r="S5" s="120"/>
      <c r="T5" s="140"/>
      <c r="U5" s="141"/>
      <c r="V5" s="141"/>
      <c r="W5" s="141"/>
      <c r="X5" s="142"/>
    </row>
    <row r="6" spans="1:24" s="2" customFormat="1" ht="36" customHeight="1" thickBot="1">
      <c r="A6" s="19"/>
      <c r="C6" s="46"/>
      <c r="D6" s="45"/>
      <c r="E6" s="20"/>
      <c r="F6" s="20"/>
      <c r="G6" s="20"/>
      <c r="H6" s="20"/>
      <c r="I6" s="20"/>
      <c r="J6" s="20"/>
      <c r="K6" s="20"/>
      <c r="L6" s="21"/>
      <c r="O6" s="37" t="s">
        <v>47</v>
      </c>
      <c r="Q6" s="152" t="s">
        <v>42</v>
      </c>
      <c r="R6" s="153"/>
      <c r="S6" s="153"/>
      <c r="T6" s="153"/>
      <c r="U6" s="153"/>
      <c r="V6" s="153"/>
      <c r="W6" s="153"/>
      <c r="X6" s="153"/>
    </row>
    <row r="7" spans="1:24" s="2" customFormat="1" ht="21" customHeight="1">
      <c r="C7" s="12"/>
      <c r="O7" s="121"/>
      <c r="P7" s="122"/>
      <c r="Q7" s="122"/>
      <c r="R7" s="122"/>
      <c r="S7" s="122"/>
      <c r="T7" s="122"/>
      <c r="U7" s="122"/>
      <c r="V7" s="122"/>
      <c r="W7" s="122"/>
      <c r="X7" s="123"/>
    </row>
    <row r="8" spans="1:24" s="2" customFormat="1" ht="20.25" customHeight="1" thickBot="1">
      <c r="A8" s="50" t="s">
        <v>7</v>
      </c>
      <c r="B8" s="13"/>
      <c r="C8" s="13"/>
      <c r="D8" s="13"/>
      <c r="E8" s="13"/>
      <c r="F8" s="13"/>
      <c r="G8" s="13"/>
      <c r="H8" s="13"/>
      <c r="I8" s="13"/>
      <c r="J8" s="13"/>
      <c r="K8" s="13"/>
      <c r="L8" s="13"/>
      <c r="M8" s="13"/>
      <c r="O8" s="124"/>
      <c r="P8" s="125"/>
      <c r="Q8" s="125"/>
      <c r="R8" s="125"/>
      <c r="S8" s="125"/>
      <c r="T8" s="125"/>
      <c r="U8" s="125"/>
      <c r="V8" s="125"/>
      <c r="W8" s="125"/>
      <c r="X8" s="126"/>
    </row>
    <row r="9" spans="1:24" s="2" customFormat="1" ht="33.75" customHeight="1" thickBot="1">
      <c r="A9" s="8"/>
      <c r="B9" s="3"/>
      <c r="C9" s="161" t="s">
        <v>40</v>
      </c>
      <c r="D9" s="161"/>
      <c r="E9" s="161"/>
      <c r="F9" s="161"/>
      <c r="G9" s="161"/>
      <c r="H9" s="161"/>
      <c r="I9" s="161"/>
      <c r="J9" s="161"/>
      <c r="K9" s="161"/>
      <c r="L9" s="161"/>
      <c r="M9" s="161"/>
      <c r="O9" s="37" t="s">
        <v>46</v>
      </c>
      <c r="P9" s="5"/>
      <c r="Q9" s="152" t="s">
        <v>24</v>
      </c>
      <c r="R9" s="152"/>
      <c r="S9" s="152"/>
      <c r="T9" s="152"/>
      <c r="U9" s="152"/>
      <c r="V9" s="152"/>
      <c r="W9" s="152"/>
      <c r="X9" s="152"/>
    </row>
    <row r="10" spans="1:24" s="2" customFormat="1" ht="34.5" customHeight="1" thickBot="1">
      <c r="A10" s="52" t="s">
        <v>22</v>
      </c>
      <c r="B10" s="18"/>
      <c r="C10" s="17" t="str">
        <f>$C$6&amp;""</f>
        <v/>
      </c>
      <c r="D10" s="17" t="str">
        <f>$D$6&amp;""</f>
        <v/>
      </c>
      <c r="E10" s="17" t="str">
        <f>$E$6&amp;""</f>
        <v/>
      </c>
      <c r="F10" s="17" t="str">
        <f>$F$6&amp;""</f>
        <v/>
      </c>
      <c r="G10" s="17" t="str">
        <f>$G$6&amp;""</f>
        <v/>
      </c>
      <c r="H10" s="17" t="str">
        <f>$H$6&amp;""</f>
        <v/>
      </c>
      <c r="I10" s="17" t="str">
        <f>$I$6&amp;""</f>
        <v/>
      </c>
      <c r="J10" s="17" t="str">
        <f>$J$6&amp;""</f>
        <v/>
      </c>
      <c r="K10" s="17" t="str">
        <f>$K$6&amp;""</f>
        <v/>
      </c>
      <c r="L10" s="17" t="str">
        <f>$L$6&amp;""</f>
        <v/>
      </c>
      <c r="M10" s="43" t="s">
        <v>33</v>
      </c>
      <c r="O10" s="127"/>
      <c r="P10" s="128"/>
      <c r="Q10" s="129"/>
      <c r="R10" s="129"/>
      <c r="S10" s="129"/>
      <c r="T10" s="129"/>
      <c r="U10" s="129"/>
      <c r="V10" s="129"/>
      <c r="W10" s="130"/>
      <c r="X10" s="131"/>
    </row>
    <row r="11" spans="1:24" s="2" customFormat="1" ht="34.5" customHeight="1" thickBot="1">
      <c r="A11" s="6" t="s">
        <v>0</v>
      </c>
      <c r="B11" s="10"/>
      <c r="C11" s="78"/>
      <c r="D11" s="79"/>
      <c r="E11" s="79"/>
      <c r="F11" s="79"/>
      <c r="G11" s="79"/>
      <c r="H11" s="79"/>
      <c r="I11" s="79"/>
      <c r="J11" s="79"/>
      <c r="K11" s="79"/>
      <c r="L11" s="80"/>
      <c r="M11" s="22" t="e">
        <f t="shared" ref="M11:M14" si="0">ROUND(SUMIF($C$6:$L$6,"&lt;&gt;",C11:L11)/SUMPRODUCT(($C$6:$L$6&lt;&gt;"")*1),1)</f>
        <v>#DIV/0!</v>
      </c>
      <c r="O11" s="132"/>
      <c r="P11" s="133"/>
      <c r="Q11" s="134"/>
      <c r="R11" s="134"/>
      <c r="S11" s="134"/>
      <c r="T11" s="134"/>
      <c r="U11" s="134"/>
      <c r="V11" s="134"/>
      <c r="W11" s="135"/>
      <c r="X11" s="136"/>
    </row>
    <row r="12" spans="1:24" s="2" customFormat="1" ht="34.5" customHeight="1" thickBot="1">
      <c r="A12" s="6" t="s">
        <v>1</v>
      </c>
      <c r="B12" s="10"/>
      <c r="C12" s="81"/>
      <c r="D12" s="82"/>
      <c r="E12" s="82"/>
      <c r="F12" s="82"/>
      <c r="G12" s="82"/>
      <c r="H12" s="82"/>
      <c r="I12" s="82"/>
      <c r="J12" s="82"/>
      <c r="K12" s="82"/>
      <c r="L12" s="83"/>
      <c r="M12" s="22" t="e">
        <f t="shared" si="0"/>
        <v>#DIV/0!</v>
      </c>
      <c r="O12" s="48" t="s">
        <v>45</v>
      </c>
      <c r="P12" s="9"/>
      <c r="Q12" s="152" t="s">
        <v>41</v>
      </c>
      <c r="R12" s="152"/>
      <c r="S12" s="152"/>
      <c r="T12" s="152"/>
      <c r="U12" s="152"/>
      <c r="V12" s="152"/>
      <c r="W12" s="152"/>
      <c r="X12" s="152"/>
    </row>
    <row r="13" spans="1:24" s="2" customFormat="1" ht="34.5" customHeight="1">
      <c r="A13" s="7" t="s">
        <v>2</v>
      </c>
      <c r="B13" s="10"/>
      <c r="C13" s="81"/>
      <c r="D13" s="82"/>
      <c r="E13" s="82"/>
      <c r="F13" s="84"/>
      <c r="G13" s="84"/>
      <c r="H13" s="84"/>
      <c r="I13" s="84"/>
      <c r="J13" s="84"/>
      <c r="K13" s="84"/>
      <c r="L13" s="85"/>
      <c r="M13" s="22" t="e">
        <f t="shared" si="0"/>
        <v>#DIV/0!</v>
      </c>
      <c r="O13" s="143"/>
      <c r="P13" s="144"/>
      <c r="Q13" s="144"/>
      <c r="R13" s="144"/>
      <c r="S13" s="144"/>
      <c r="T13" s="144"/>
      <c r="U13" s="144"/>
      <c r="V13" s="144"/>
      <c r="W13" s="144"/>
      <c r="X13" s="145"/>
    </row>
    <row r="14" spans="1:24" s="2" customFormat="1" ht="34.5" customHeight="1">
      <c r="A14" s="6" t="s">
        <v>3</v>
      </c>
      <c r="B14" s="10"/>
      <c r="C14" s="81"/>
      <c r="D14" s="82"/>
      <c r="E14" s="82"/>
      <c r="F14" s="84"/>
      <c r="G14" s="84"/>
      <c r="H14" s="84"/>
      <c r="I14" s="84"/>
      <c r="J14" s="84"/>
      <c r="K14" s="84"/>
      <c r="L14" s="85"/>
      <c r="M14" s="22" t="e">
        <f t="shared" si="0"/>
        <v>#DIV/0!</v>
      </c>
      <c r="O14" s="146"/>
      <c r="P14" s="147"/>
      <c r="Q14" s="147"/>
      <c r="R14" s="147"/>
      <c r="S14" s="147"/>
      <c r="T14" s="147"/>
      <c r="U14" s="147"/>
      <c r="V14" s="147"/>
      <c r="W14" s="147"/>
      <c r="X14" s="148"/>
    </row>
    <row r="15" spans="1:24" s="2" customFormat="1" ht="34.5" customHeight="1" thickBot="1">
      <c r="A15" s="6" t="s">
        <v>4</v>
      </c>
      <c r="B15" s="10"/>
      <c r="C15" s="86"/>
      <c r="D15" s="87"/>
      <c r="E15" s="87"/>
      <c r="F15" s="88"/>
      <c r="G15" s="88"/>
      <c r="H15" s="88"/>
      <c r="I15" s="88"/>
      <c r="J15" s="88"/>
      <c r="K15" s="88"/>
      <c r="L15" s="89"/>
      <c r="M15" s="22" t="e">
        <f>ROUND(SUMIF($C$6:$L$6,"&lt;&gt;",C15:L15)/SUMPRODUCT(($C$6:$L$6&lt;&gt;"")*1),1)</f>
        <v>#DIV/0!</v>
      </c>
      <c r="O15" s="149"/>
      <c r="P15" s="150"/>
      <c r="Q15" s="150"/>
      <c r="R15" s="150"/>
      <c r="S15" s="150"/>
      <c r="T15" s="150"/>
      <c r="U15" s="150"/>
      <c r="V15" s="150"/>
      <c r="W15" s="150"/>
      <c r="X15" s="151"/>
    </row>
    <row r="16" spans="1:24" s="2" customFormat="1" ht="20.45" customHeight="1">
      <c r="B16" s="4"/>
    </row>
    <row r="17" spans="1:24" s="2" customFormat="1" ht="20.45" customHeight="1" thickBot="1">
      <c r="A17" s="109" t="s">
        <v>23</v>
      </c>
      <c r="B17" s="111"/>
      <c r="C17" s="113" t="str">
        <f>$C$6&amp;""</f>
        <v/>
      </c>
      <c r="D17" s="99" t="str">
        <f>$D$6&amp;""</f>
        <v/>
      </c>
      <c r="E17" s="99" t="str">
        <f>$E$6&amp;""</f>
        <v/>
      </c>
      <c r="F17" s="99" t="str">
        <f>$F$6&amp;""</f>
        <v/>
      </c>
      <c r="G17" s="99" t="str">
        <f>$G$6&amp;""</f>
        <v/>
      </c>
      <c r="H17" s="99" t="str">
        <f>$H$6&amp;""</f>
        <v/>
      </c>
      <c r="I17" s="99" t="str">
        <f>$I$6&amp;""</f>
        <v/>
      </c>
      <c r="J17" s="99" t="str">
        <f>$J$6&amp;""</f>
        <v/>
      </c>
      <c r="K17" s="99" t="str">
        <f>$K$6&amp;""</f>
        <v/>
      </c>
      <c r="L17" s="101" t="str">
        <f>$L$6&amp;""</f>
        <v/>
      </c>
      <c r="M17" s="103" t="s">
        <v>33</v>
      </c>
      <c r="O17" s="47" t="s">
        <v>18</v>
      </c>
      <c r="P17" s="25"/>
      <c r="Q17" s="26"/>
      <c r="R17" s="116" t="s">
        <v>44</v>
      </c>
      <c r="S17" s="116"/>
      <c r="T17" s="116"/>
      <c r="U17" s="116"/>
      <c r="V17" s="116"/>
      <c r="W17" s="116"/>
      <c r="X17" s="116"/>
    </row>
    <row r="18" spans="1:24" s="2" customFormat="1" ht="18.399999999999999" customHeight="1" thickBot="1">
      <c r="A18" s="110"/>
      <c r="B18" s="112"/>
      <c r="C18" s="114"/>
      <c r="D18" s="100"/>
      <c r="E18" s="100"/>
      <c r="F18" s="100"/>
      <c r="G18" s="100"/>
      <c r="H18" s="100"/>
      <c r="I18" s="100"/>
      <c r="J18" s="100"/>
      <c r="K18" s="100"/>
      <c r="L18" s="102"/>
      <c r="M18" s="104"/>
      <c r="O18" s="2" t="s">
        <v>20</v>
      </c>
      <c r="P18" s="24"/>
      <c r="R18" s="27"/>
      <c r="S18" s="28"/>
      <c r="T18" s="27"/>
      <c r="U18" s="27"/>
      <c r="V18" s="28"/>
      <c r="W18" s="27"/>
      <c r="X18" s="27"/>
    </row>
    <row r="19" spans="1:24" s="2" customFormat="1" ht="33.75" customHeight="1">
      <c r="A19" s="53" t="s">
        <v>0</v>
      </c>
      <c r="B19" s="33"/>
      <c r="C19" s="66"/>
      <c r="D19" s="67"/>
      <c r="E19" s="67"/>
      <c r="F19" s="67"/>
      <c r="G19" s="67"/>
      <c r="H19" s="67"/>
      <c r="I19" s="67"/>
      <c r="J19" s="67"/>
      <c r="K19" s="67"/>
      <c r="L19" s="68"/>
      <c r="M19" s="38" t="e">
        <f>ROUND(SUMIF($C$6:$L$6,"&lt;&gt;",C19:L19)/SUMPRODUCT(($C$6:$L$6&lt;&gt;"")*1),1)</f>
        <v>#DIV/0!</v>
      </c>
      <c r="O19" s="117" t="s">
        <v>16</v>
      </c>
      <c r="P19" s="118"/>
      <c r="Q19" s="117" t="str">
        <f>IF($O$4="","",$O$4)</f>
        <v/>
      </c>
      <c r="R19" s="118"/>
      <c r="S19" s="40"/>
      <c r="T19" s="117" t="str">
        <f>IF($T$4="","",$T$4)</f>
        <v/>
      </c>
      <c r="U19" s="118"/>
      <c r="V19" s="41"/>
      <c r="W19" s="39" t="s">
        <v>19</v>
      </c>
      <c r="X19" s="42" t="s">
        <v>15</v>
      </c>
    </row>
    <row r="20" spans="1:24" s="2" customFormat="1" ht="33.75" customHeight="1" thickBot="1">
      <c r="A20" s="6" t="s">
        <v>1</v>
      </c>
      <c r="B20" s="10"/>
      <c r="C20" s="69"/>
      <c r="D20" s="70"/>
      <c r="E20" s="70"/>
      <c r="F20" s="70"/>
      <c r="G20" s="70"/>
      <c r="H20" s="70"/>
      <c r="I20" s="70"/>
      <c r="J20" s="70"/>
      <c r="K20" s="70"/>
      <c r="L20" s="71"/>
      <c r="M20" s="22" t="e">
        <f>ROUND(SUMIF($C$6:$L$6,"&lt;&gt;",C20:L20)/SUMPRODUCT(($C$6:$L$6&lt;&gt;"")*1),1)</f>
        <v>#DIV/0!</v>
      </c>
      <c r="O20" s="159" t="s">
        <v>17</v>
      </c>
      <c r="P20" s="160"/>
      <c r="Q20" s="157" t="str">
        <f>IFERROR(IF(AND($O$4&lt;&gt;0,$M$20&gt;0),VLOOKUP($O$4,$A$19:$M$23,13)-VLOOKUP($O$4,$A$11:$M$15,13),""),"")</f>
        <v/>
      </c>
      <c r="R20" s="158"/>
      <c r="S20" s="23" t="s">
        <v>13</v>
      </c>
      <c r="T20" s="157" t="str">
        <f>IFERROR(IF(AND($T$4&lt;&gt;0,$M$20&gt;0),VLOOKUP($T$4,$A$19:$M$23,13)-VLOOKUP($T$4,$A$11:$M$15,13),""),"")</f>
        <v/>
      </c>
      <c r="U20" s="158"/>
      <c r="V20" s="23" t="s">
        <v>14</v>
      </c>
      <c r="W20" s="29" t="str">
        <f>IFERROR($Q$20+$T$20,"")</f>
        <v/>
      </c>
      <c r="X20" s="30" t="str">
        <f>IF($W$20="","",IF($W$20&gt;0,"○","✕"))</f>
        <v/>
      </c>
    </row>
    <row r="21" spans="1:24" s="2" customFormat="1" ht="33.75" customHeight="1">
      <c r="A21" s="7" t="s">
        <v>2</v>
      </c>
      <c r="B21" s="11"/>
      <c r="C21" s="69"/>
      <c r="D21" s="70"/>
      <c r="E21" s="70"/>
      <c r="F21" s="72"/>
      <c r="G21" s="72"/>
      <c r="H21" s="72"/>
      <c r="I21" s="72"/>
      <c r="J21" s="72"/>
      <c r="K21" s="72"/>
      <c r="L21" s="73"/>
      <c r="M21" s="22" t="e">
        <f t="shared" ref="M21:M23" si="1">ROUND(SUMIF($C$6:$L$6,"&lt;&gt;",C21:L21)/SUMPRODUCT(($C$6:$L$6&lt;&gt;"")*1),1)</f>
        <v>#DIV/0!</v>
      </c>
    </row>
    <row r="22" spans="1:24" s="2" customFormat="1" ht="33.75" customHeight="1" thickBot="1">
      <c r="A22" s="7" t="s">
        <v>3</v>
      </c>
      <c r="B22" s="11"/>
      <c r="C22" s="69"/>
      <c r="D22" s="70"/>
      <c r="E22" s="70"/>
      <c r="F22" s="72"/>
      <c r="G22" s="72"/>
      <c r="H22" s="72"/>
      <c r="I22" s="72"/>
      <c r="J22" s="72"/>
      <c r="K22" s="72"/>
      <c r="L22" s="73"/>
      <c r="M22" s="22" t="e">
        <f t="shared" si="1"/>
        <v>#DIV/0!</v>
      </c>
      <c r="O22" s="47" t="s">
        <v>27</v>
      </c>
      <c r="P22" s="25"/>
      <c r="Q22" s="26"/>
      <c r="R22" s="116" t="s">
        <v>26</v>
      </c>
      <c r="S22" s="116"/>
      <c r="T22" s="116"/>
      <c r="U22" s="116"/>
      <c r="V22" s="116"/>
      <c r="W22" s="116"/>
      <c r="X22" s="116"/>
    </row>
    <row r="23" spans="1:24" s="2" customFormat="1" ht="33.75" customHeight="1" thickBot="1">
      <c r="A23" s="7" t="s">
        <v>4</v>
      </c>
      <c r="B23" s="11"/>
      <c r="C23" s="74"/>
      <c r="D23" s="75"/>
      <c r="E23" s="75"/>
      <c r="F23" s="76"/>
      <c r="G23" s="76"/>
      <c r="H23" s="76"/>
      <c r="I23" s="76"/>
      <c r="J23" s="76"/>
      <c r="K23" s="76"/>
      <c r="L23" s="77"/>
      <c r="M23" s="22" t="e">
        <f t="shared" si="1"/>
        <v>#DIV/0!</v>
      </c>
    </row>
    <row r="24" spans="1:24" s="2" customFormat="1" ht="33.75" customHeight="1"/>
    <row r="25" spans="1:24" s="2" customFormat="1" ht="20.25" customHeight="1" thickBot="1">
      <c r="A25" s="50" t="s">
        <v>8</v>
      </c>
      <c r="B25" s="13"/>
      <c r="C25" s="13" t="s">
        <v>21</v>
      </c>
      <c r="D25" s="13"/>
      <c r="E25" s="13"/>
      <c r="F25" s="13"/>
      <c r="G25" s="13"/>
      <c r="H25" s="13"/>
      <c r="I25" s="13"/>
      <c r="J25" s="13"/>
      <c r="K25" s="13"/>
      <c r="L25" s="13"/>
      <c r="M25" s="13"/>
    </row>
    <row r="26" spans="1:24" s="2" customFormat="1" ht="25.35" customHeight="1" thickBot="1">
      <c r="A26" s="51" t="s">
        <v>49</v>
      </c>
      <c r="B26" s="5"/>
      <c r="F26" s="51" t="s">
        <v>50</v>
      </c>
    </row>
    <row r="27" spans="1:24" s="2" customFormat="1" ht="20.25" customHeight="1">
      <c r="A27" s="106"/>
      <c r="B27" s="106"/>
      <c r="C27" s="106"/>
      <c r="D27" s="106"/>
      <c r="E27" s="106"/>
      <c r="F27" s="106"/>
      <c r="G27" s="106"/>
      <c r="H27" s="106"/>
      <c r="I27" s="106"/>
      <c r="J27" s="106"/>
      <c r="K27" s="106"/>
      <c r="L27" s="106"/>
      <c r="M27" s="106"/>
      <c r="O27" s="1"/>
      <c r="P27" s="1"/>
      <c r="Q27" s="1"/>
      <c r="R27" s="1"/>
      <c r="S27" s="1"/>
      <c r="T27" s="1"/>
      <c r="U27" s="1"/>
      <c r="V27" s="1"/>
      <c r="W27" s="1"/>
      <c r="X27" s="1"/>
    </row>
    <row r="28" spans="1:24" ht="33.75" customHeight="1">
      <c r="A28" s="107"/>
      <c r="B28" s="107"/>
      <c r="C28" s="107"/>
      <c r="D28" s="107"/>
      <c r="E28" s="107"/>
      <c r="F28" s="107"/>
      <c r="G28" s="107"/>
      <c r="H28" s="107"/>
      <c r="I28" s="107"/>
      <c r="J28" s="107"/>
      <c r="K28" s="107"/>
      <c r="L28" s="107"/>
      <c r="M28" s="107"/>
    </row>
    <row r="29" spans="1:24" ht="33.75" customHeight="1" thickBot="1">
      <c r="A29" s="108"/>
      <c r="B29" s="108"/>
      <c r="C29" s="108"/>
      <c r="D29" s="108"/>
      <c r="E29" s="108"/>
      <c r="F29" s="108"/>
      <c r="G29" s="108"/>
      <c r="H29" s="108"/>
      <c r="I29" s="108"/>
      <c r="J29" s="108"/>
      <c r="K29" s="108"/>
      <c r="L29" s="108"/>
      <c r="M29" s="108"/>
    </row>
    <row r="30" spans="1:24" ht="25.35" customHeight="1" thickBot="1">
      <c r="A30" s="51" t="s">
        <v>51</v>
      </c>
      <c r="B30" s="5"/>
      <c r="C30" s="2"/>
      <c r="D30" s="2"/>
      <c r="E30" s="2"/>
      <c r="F30" s="2"/>
      <c r="G30" s="2"/>
      <c r="H30" s="2"/>
      <c r="I30" s="2"/>
    </row>
    <row r="31" spans="1:24" ht="20.25" customHeight="1">
      <c r="A31" s="90"/>
      <c r="B31" s="91"/>
      <c r="C31" s="91"/>
      <c r="D31" s="91"/>
      <c r="E31" s="91"/>
      <c r="F31" s="91"/>
      <c r="G31" s="91"/>
      <c r="H31" s="91"/>
      <c r="I31" s="91"/>
      <c r="J31" s="91"/>
      <c r="K31" s="91"/>
      <c r="L31" s="91"/>
      <c r="M31" s="92"/>
    </row>
    <row r="32" spans="1:24" ht="33.75" customHeight="1">
      <c r="A32" s="93"/>
      <c r="B32" s="94"/>
      <c r="C32" s="94"/>
      <c r="D32" s="94"/>
      <c r="E32" s="94"/>
      <c r="F32" s="94"/>
      <c r="G32" s="94"/>
      <c r="H32" s="94"/>
      <c r="I32" s="94"/>
      <c r="J32" s="94"/>
      <c r="K32" s="94"/>
      <c r="L32" s="94"/>
      <c r="M32" s="95"/>
    </row>
    <row r="33" spans="1:13" ht="33.75" customHeight="1" thickBot="1">
      <c r="A33" s="96"/>
      <c r="B33" s="97"/>
      <c r="C33" s="97"/>
      <c r="D33" s="97"/>
      <c r="E33" s="97"/>
      <c r="F33" s="97"/>
      <c r="G33" s="97"/>
      <c r="H33" s="97"/>
      <c r="I33" s="97"/>
      <c r="J33" s="97"/>
      <c r="K33" s="97"/>
      <c r="L33" s="97"/>
      <c r="M33" s="98"/>
    </row>
  </sheetData>
  <sheetProtection algorithmName="SHA-512" hashValue="NCFCcXjUYDioZcbp2evgrhJ1Iu+te0oZv7qE1If2CEOYXKH1JCC9xMeG2wHcb6wsoPPIl+31mMILQI4UHvZ83A==" saltValue="ykCBclGRR/n3NfEtKoJQXw==" spinCount="100000" sheet="1" objects="1" scenarios="1"/>
  <mergeCells count="36">
    <mergeCell ref="C4:H4"/>
    <mergeCell ref="T20:U20"/>
    <mergeCell ref="T19:U19"/>
    <mergeCell ref="R22:X22"/>
    <mergeCell ref="Q20:R20"/>
    <mergeCell ref="O20:P20"/>
    <mergeCell ref="O19:P19"/>
    <mergeCell ref="E17:E18"/>
    <mergeCell ref="C9:M9"/>
    <mergeCell ref="Q3:X3"/>
    <mergeCell ref="R17:X17"/>
    <mergeCell ref="Q19:R19"/>
    <mergeCell ref="O4:S5"/>
    <mergeCell ref="O7:X8"/>
    <mergeCell ref="O10:X11"/>
    <mergeCell ref="T4:X5"/>
    <mergeCell ref="O13:X15"/>
    <mergeCell ref="Q12:X12"/>
    <mergeCell ref="Q9:X9"/>
    <mergeCell ref="Q6:X6"/>
    <mergeCell ref="A31:M33"/>
    <mergeCell ref="K17:K18"/>
    <mergeCell ref="L17:L18"/>
    <mergeCell ref="M17:M18"/>
    <mergeCell ref="W1:X1"/>
    <mergeCell ref="A27:E29"/>
    <mergeCell ref="F27:M29"/>
    <mergeCell ref="F17:F18"/>
    <mergeCell ref="G17:G18"/>
    <mergeCell ref="H17:H18"/>
    <mergeCell ref="I17:I18"/>
    <mergeCell ref="J17:J18"/>
    <mergeCell ref="A17:A18"/>
    <mergeCell ref="B17:B18"/>
    <mergeCell ref="C17:C18"/>
    <mergeCell ref="D17:D18"/>
  </mergeCells>
  <phoneticPr fontId="1"/>
  <conditionalFormatting sqref="M11:M15">
    <cfRule type="containsErrors" dxfId="15" priority="30">
      <formula>ISERROR(M11)</formula>
    </cfRule>
    <cfRule type="expression" dxfId="14" priority="33" stopIfTrue="1">
      <formula>MIN($M$11:$M$15)=M11</formula>
    </cfRule>
    <cfRule type="expression" dxfId="13" priority="34">
      <formula>SMALL($M$11:$M$15,2)=M11</formula>
    </cfRule>
  </conditionalFormatting>
  <conditionalFormatting sqref="X20">
    <cfRule type="containsText" dxfId="12" priority="4" operator="containsText" text="✕">
      <formula>NOT(ISERROR(SEARCH("✕",X20)))</formula>
    </cfRule>
    <cfRule type="containsText" dxfId="11" priority="5" operator="containsText" text="○">
      <formula>NOT(ISERROR(SEARCH("○",X20)))</formula>
    </cfRule>
  </conditionalFormatting>
  <conditionalFormatting sqref="M19:M23">
    <cfRule type="containsErrors" dxfId="10" priority="35">
      <formula>ISERROR(M19)</formula>
    </cfRule>
    <cfRule type="expression" dxfId="9" priority="36" stopIfTrue="1">
      <formula>MIN($M$19:$M$23)=M19</formula>
    </cfRule>
    <cfRule type="expression" dxfId="8" priority="37">
      <formula>SMALL($M$19:$M$23,2)=M19</formula>
    </cfRule>
  </conditionalFormatting>
  <dataValidations count="2">
    <dataValidation type="list" allowBlank="1" showInputMessage="1" showErrorMessage="1" sqref="O4:P4 T4" xr:uid="{6706A453-96D4-43E6-B936-2AB74AFE3B06}">
      <formula1>$A$11:$A$15</formula1>
    </dataValidation>
    <dataValidation type="decimal" imeMode="off" allowBlank="1" showInputMessage="1" showErrorMessage="1" error="0～5の整数で入力してください" sqref="C11:L15 C19:M23" xr:uid="{7A29CA79-528E-42FC-A22F-E8406D16A3E2}">
      <formula1>0</formula1>
      <formula2>5</formula2>
    </dataValidation>
  </dataValidations>
  <printOptions horizontalCentered="1" verticalCentered="1"/>
  <pageMargins left="0.51181102362204722" right="0.51181102362204722" top="0.55118110236220474" bottom="0.55118110236220474" header="0.31496062992125984" footer="0.31496062992125984"/>
  <pageSetup paperSize="8" scale="75"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86E1B-1B03-469E-ADCE-2785A1BC66D6}">
  <sheetPr>
    <pageSetUpPr fitToPage="1"/>
  </sheetPr>
  <dimension ref="A1:X33"/>
  <sheetViews>
    <sheetView zoomScale="70" zoomScaleNormal="70" zoomScaleSheetLayoutView="55" workbookViewId="0">
      <selection activeCell="J3" sqref="J3"/>
    </sheetView>
  </sheetViews>
  <sheetFormatPr defaultRowHeight="20.25" customHeight="1"/>
  <cols>
    <col min="1" max="1" width="43" style="1" customWidth="1"/>
    <col min="2" max="2" width="1.75" style="1" customWidth="1"/>
    <col min="3" max="13" width="8.375" style="1" customWidth="1"/>
    <col min="14" max="14" width="6.25" style="1" customWidth="1"/>
    <col min="15" max="24" width="9.875" style="1" customWidth="1"/>
    <col min="25" max="16384" width="9" style="1"/>
  </cols>
  <sheetData>
    <row r="1" spans="1:24" s="2" customFormat="1" ht="27" customHeight="1">
      <c r="A1" s="34" t="s">
        <v>57</v>
      </c>
      <c r="B1" s="34"/>
      <c r="C1" s="35"/>
      <c r="D1" s="35"/>
      <c r="E1" s="35"/>
      <c r="F1" s="36"/>
      <c r="G1" s="36"/>
      <c r="H1" s="35"/>
      <c r="I1" s="36"/>
      <c r="J1" s="36"/>
      <c r="K1" s="36"/>
      <c r="L1" s="35" t="s">
        <v>56</v>
      </c>
      <c r="M1" s="36"/>
      <c r="N1" s="36"/>
      <c r="O1" s="36"/>
      <c r="P1" s="36"/>
      <c r="Q1" s="36"/>
      <c r="R1" s="36"/>
      <c r="S1" s="36"/>
      <c r="T1" s="36"/>
      <c r="U1" s="36"/>
      <c r="V1" s="36"/>
      <c r="W1" s="105"/>
      <c r="X1" s="105"/>
    </row>
    <row r="2" spans="1:24" ht="25.9" customHeight="1" thickBot="1">
      <c r="A2" s="50" t="s">
        <v>9</v>
      </c>
      <c r="B2" s="14"/>
      <c r="C2" s="14"/>
      <c r="D2" s="14"/>
      <c r="E2" s="14"/>
      <c r="F2" s="14"/>
      <c r="G2" s="14"/>
      <c r="H2" s="14"/>
      <c r="I2" s="14"/>
      <c r="J2" s="14"/>
      <c r="K2" s="14"/>
      <c r="L2" s="14"/>
      <c r="M2" s="14"/>
      <c r="O2" s="49" t="s">
        <v>6</v>
      </c>
      <c r="P2" s="15"/>
      <c r="Q2" s="16"/>
      <c r="R2" s="31" t="s">
        <v>25</v>
      </c>
      <c r="S2" s="16"/>
      <c r="T2" s="16"/>
      <c r="U2" s="16"/>
      <c r="V2" s="16"/>
      <c r="W2" s="16"/>
      <c r="X2" s="16"/>
    </row>
    <row r="3" spans="1:24" ht="36" customHeight="1" thickBot="1">
      <c r="A3" s="32" t="s">
        <v>12</v>
      </c>
      <c r="C3" s="44" t="s">
        <v>38</v>
      </c>
      <c r="O3" s="37" t="s">
        <v>48</v>
      </c>
      <c r="P3" s="2"/>
      <c r="Q3" s="115" t="s">
        <v>43</v>
      </c>
      <c r="R3" s="115"/>
      <c r="S3" s="115"/>
      <c r="T3" s="115"/>
      <c r="U3" s="115"/>
      <c r="V3" s="115"/>
      <c r="W3" s="115"/>
      <c r="X3" s="115"/>
    </row>
    <row r="4" spans="1:24" s="2" customFormat="1" ht="33.75" customHeight="1" thickBot="1">
      <c r="A4" s="19" t="s">
        <v>30</v>
      </c>
      <c r="C4" s="154" t="s">
        <v>52</v>
      </c>
      <c r="D4" s="155"/>
      <c r="E4" s="155"/>
      <c r="F4" s="155"/>
      <c r="G4" s="155"/>
      <c r="H4" s="156"/>
      <c r="O4" s="119" t="s">
        <v>1</v>
      </c>
      <c r="P4" s="119"/>
      <c r="Q4" s="119"/>
      <c r="R4" s="119"/>
      <c r="S4" s="119"/>
      <c r="T4" s="137" t="s">
        <v>2</v>
      </c>
      <c r="U4" s="138"/>
      <c r="V4" s="138"/>
      <c r="W4" s="138"/>
      <c r="X4" s="139"/>
    </row>
    <row r="5" spans="1:24" s="2" customFormat="1" ht="20.25" customHeight="1" thickBot="1">
      <c r="A5" s="5" t="s">
        <v>5</v>
      </c>
      <c r="C5" s="5" t="s">
        <v>39</v>
      </c>
      <c r="D5" s="5" t="s">
        <v>10</v>
      </c>
      <c r="F5" s="12" t="s">
        <v>11</v>
      </c>
      <c r="O5" s="120"/>
      <c r="P5" s="120"/>
      <c r="Q5" s="120"/>
      <c r="R5" s="120"/>
      <c r="S5" s="120"/>
      <c r="T5" s="140"/>
      <c r="U5" s="141"/>
      <c r="V5" s="141"/>
      <c r="W5" s="141"/>
      <c r="X5" s="142"/>
    </row>
    <row r="6" spans="1:24" s="2" customFormat="1" ht="36" customHeight="1" thickBot="1">
      <c r="A6" s="19" t="s">
        <v>53</v>
      </c>
      <c r="C6" s="46" t="s">
        <v>28</v>
      </c>
      <c r="D6" s="45" t="s">
        <v>29</v>
      </c>
      <c r="E6" s="20" t="s">
        <v>31</v>
      </c>
      <c r="F6" s="20" t="s">
        <v>32</v>
      </c>
      <c r="G6" s="20"/>
      <c r="H6" s="20"/>
      <c r="I6" s="20"/>
      <c r="J6" s="20"/>
      <c r="K6" s="20"/>
      <c r="L6" s="21"/>
      <c r="O6" s="37" t="s">
        <v>47</v>
      </c>
      <c r="Q6" s="152" t="s">
        <v>42</v>
      </c>
      <c r="R6" s="153"/>
      <c r="S6" s="153"/>
      <c r="T6" s="153"/>
      <c r="U6" s="153"/>
      <c r="V6" s="153"/>
      <c r="W6" s="153"/>
      <c r="X6" s="153"/>
    </row>
    <row r="7" spans="1:24" s="2" customFormat="1" ht="21" customHeight="1">
      <c r="C7" s="12"/>
      <c r="O7" s="121" t="s">
        <v>55</v>
      </c>
      <c r="P7" s="122"/>
      <c r="Q7" s="122"/>
      <c r="R7" s="122"/>
      <c r="S7" s="122"/>
      <c r="T7" s="122"/>
      <c r="U7" s="122"/>
      <c r="V7" s="122"/>
      <c r="W7" s="122"/>
      <c r="X7" s="123"/>
    </row>
    <row r="8" spans="1:24" s="2" customFormat="1" ht="20.25" customHeight="1" thickBot="1">
      <c r="A8" s="50" t="s">
        <v>7</v>
      </c>
      <c r="B8" s="13"/>
      <c r="C8" s="13"/>
      <c r="D8" s="13"/>
      <c r="E8" s="13"/>
      <c r="F8" s="13"/>
      <c r="G8" s="13"/>
      <c r="H8" s="13"/>
      <c r="I8" s="13"/>
      <c r="J8" s="13"/>
      <c r="K8" s="13"/>
      <c r="L8" s="13"/>
      <c r="M8" s="13"/>
      <c r="O8" s="124"/>
      <c r="P8" s="125"/>
      <c r="Q8" s="125"/>
      <c r="R8" s="125"/>
      <c r="S8" s="125"/>
      <c r="T8" s="125"/>
      <c r="U8" s="125"/>
      <c r="V8" s="125"/>
      <c r="W8" s="125"/>
      <c r="X8" s="126"/>
    </row>
    <row r="9" spans="1:24" s="2" customFormat="1" ht="33.75" customHeight="1" thickBot="1">
      <c r="A9" s="8"/>
      <c r="B9" s="3"/>
      <c r="C9" s="161" t="s">
        <v>40</v>
      </c>
      <c r="D9" s="161"/>
      <c r="E9" s="161"/>
      <c r="F9" s="161"/>
      <c r="G9" s="161"/>
      <c r="H9" s="161"/>
      <c r="I9" s="161"/>
      <c r="J9" s="161"/>
      <c r="K9" s="161"/>
      <c r="L9" s="161"/>
      <c r="M9" s="161"/>
      <c r="O9" s="37" t="s">
        <v>46</v>
      </c>
      <c r="P9" s="5"/>
      <c r="Q9" s="152" t="s">
        <v>24</v>
      </c>
      <c r="R9" s="152"/>
      <c r="S9" s="152"/>
      <c r="T9" s="152"/>
      <c r="U9" s="152"/>
      <c r="V9" s="152"/>
      <c r="W9" s="152"/>
      <c r="X9" s="152"/>
    </row>
    <row r="10" spans="1:24" s="2" customFormat="1" ht="34.5" customHeight="1" thickBot="1">
      <c r="A10" s="52" t="s">
        <v>22</v>
      </c>
      <c r="B10" s="18"/>
      <c r="C10" s="17" t="str">
        <f>$C$6&amp;""</f>
        <v>山田</v>
      </c>
      <c r="D10" s="17" t="str">
        <f>$D$6&amp;""</f>
        <v>鈴木</v>
      </c>
      <c r="E10" s="17" t="str">
        <f>$E$6&amp;""</f>
        <v>小池</v>
      </c>
      <c r="F10" s="17" t="str">
        <f>$F$6&amp;""</f>
        <v>高橋</v>
      </c>
      <c r="G10" s="17" t="str">
        <f>$G$6&amp;""</f>
        <v/>
      </c>
      <c r="H10" s="17" t="str">
        <f>$H$6&amp;""</f>
        <v/>
      </c>
      <c r="I10" s="17" t="str">
        <f>$I$6&amp;""</f>
        <v/>
      </c>
      <c r="J10" s="17" t="str">
        <f>$J$6&amp;""</f>
        <v/>
      </c>
      <c r="K10" s="17" t="str">
        <f>$K$6&amp;""</f>
        <v/>
      </c>
      <c r="L10" s="17" t="str">
        <f>$L$6&amp;""</f>
        <v/>
      </c>
      <c r="M10" s="43" t="s">
        <v>33</v>
      </c>
      <c r="O10" s="137" t="s">
        <v>54</v>
      </c>
      <c r="P10" s="138"/>
      <c r="Q10" s="138"/>
      <c r="R10" s="138"/>
      <c r="S10" s="138"/>
      <c r="T10" s="138"/>
      <c r="U10" s="138"/>
      <c r="V10" s="138"/>
      <c r="W10" s="138"/>
      <c r="X10" s="139"/>
    </row>
    <row r="11" spans="1:24" s="2" customFormat="1" ht="34.5" customHeight="1" thickBot="1">
      <c r="A11" s="6" t="s">
        <v>0</v>
      </c>
      <c r="B11" s="10"/>
      <c r="C11" s="54">
        <v>3</v>
      </c>
      <c r="D11" s="55">
        <v>3.7</v>
      </c>
      <c r="E11" s="55">
        <v>3</v>
      </c>
      <c r="F11" s="55">
        <v>3.3</v>
      </c>
      <c r="G11" s="55"/>
      <c r="H11" s="55"/>
      <c r="I11" s="55"/>
      <c r="J11" s="55"/>
      <c r="K11" s="55"/>
      <c r="L11" s="56"/>
      <c r="M11" s="22">
        <f t="shared" ref="M11:M14" si="0">ROUND(SUMIF($C$6:$L$6,"&lt;&gt;",C11:L11)/SUMPRODUCT(($C$6:$L$6&lt;&gt;"")*1),1)</f>
        <v>3.3</v>
      </c>
      <c r="O11" s="140"/>
      <c r="P11" s="141"/>
      <c r="Q11" s="141"/>
      <c r="R11" s="141"/>
      <c r="S11" s="141"/>
      <c r="T11" s="141"/>
      <c r="U11" s="141"/>
      <c r="V11" s="141"/>
      <c r="W11" s="141"/>
      <c r="X11" s="142"/>
    </row>
    <row r="12" spans="1:24" s="2" customFormat="1" ht="34.5" customHeight="1" thickBot="1">
      <c r="A12" s="6" t="s">
        <v>1</v>
      </c>
      <c r="B12" s="10"/>
      <c r="C12" s="57">
        <v>3</v>
      </c>
      <c r="D12" s="58">
        <v>4</v>
      </c>
      <c r="E12" s="58">
        <v>3.3</v>
      </c>
      <c r="F12" s="58">
        <v>2.7</v>
      </c>
      <c r="G12" s="58"/>
      <c r="H12" s="58"/>
      <c r="I12" s="58"/>
      <c r="J12" s="58"/>
      <c r="K12" s="58"/>
      <c r="L12" s="59"/>
      <c r="M12" s="22">
        <f t="shared" si="0"/>
        <v>3.3</v>
      </c>
      <c r="O12" s="48" t="s">
        <v>45</v>
      </c>
      <c r="P12" s="9"/>
      <c r="Q12" s="152" t="s">
        <v>41</v>
      </c>
      <c r="R12" s="152"/>
      <c r="S12" s="152"/>
      <c r="T12" s="152"/>
      <c r="U12" s="152"/>
      <c r="V12" s="152"/>
      <c r="W12" s="152"/>
      <c r="X12" s="152"/>
    </row>
    <row r="13" spans="1:24" s="2" customFormat="1" ht="34.5" customHeight="1">
      <c r="A13" s="7" t="s">
        <v>2</v>
      </c>
      <c r="B13" s="10"/>
      <c r="C13" s="57">
        <v>4.3</v>
      </c>
      <c r="D13" s="58">
        <v>3</v>
      </c>
      <c r="E13" s="58">
        <v>3.7</v>
      </c>
      <c r="F13" s="60">
        <v>3.3</v>
      </c>
      <c r="G13" s="60"/>
      <c r="H13" s="60"/>
      <c r="I13" s="60"/>
      <c r="J13" s="60"/>
      <c r="K13" s="60"/>
      <c r="L13" s="61"/>
      <c r="M13" s="22">
        <f t="shared" si="0"/>
        <v>3.6</v>
      </c>
      <c r="O13" s="143" t="s">
        <v>37</v>
      </c>
      <c r="P13" s="144"/>
      <c r="Q13" s="144"/>
      <c r="R13" s="144"/>
      <c r="S13" s="144"/>
      <c r="T13" s="144"/>
      <c r="U13" s="144"/>
      <c r="V13" s="144"/>
      <c r="W13" s="144"/>
      <c r="X13" s="145"/>
    </row>
    <row r="14" spans="1:24" s="2" customFormat="1" ht="34.5" customHeight="1">
      <c r="A14" s="6" t="s">
        <v>3</v>
      </c>
      <c r="B14" s="10"/>
      <c r="C14" s="57">
        <v>4</v>
      </c>
      <c r="D14" s="58">
        <v>3</v>
      </c>
      <c r="E14" s="58">
        <v>4</v>
      </c>
      <c r="F14" s="60">
        <v>3.7</v>
      </c>
      <c r="G14" s="60"/>
      <c r="H14" s="60"/>
      <c r="I14" s="60"/>
      <c r="J14" s="60"/>
      <c r="K14" s="60"/>
      <c r="L14" s="61"/>
      <c r="M14" s="22">
        <f t="shared" si="0"/>
        <v>3.7</v>
      </c>
      <c r="O14" s="146"/>
      <c r="P14" s="147"/>
      <c r="Q14" s="147"/>
      <c r="R14" s="147"/>
      <c r="S14" s="147"/>
      <c r="T14" s="147"/>
      <c r="U14" s="147"/>
      <c r="V14" s="147"/>
      <c r="W14" s="147"/>
      <c r="X14" s="148"/>
    </row>
    <row r="15" spans="1:24" s="2" customFormat="1" ht="34.5" customHeight="1" thickBot="1">
      <c r="A15" s="6" t="s">
        <v>4</v>
      </c>
      <c r="B15" s="10"/>
      <c r="C15" s="62">
        <v>3.3</v>
      </c>
      <c r="D15" s="63">
        <v>4</v>
      </c>
      <c r="E15" s="63">
        <v>4.3</v>
      </c>
      <c r="F15" s="64">
        <v>3</v>
      </c>
      <c r="G15" s="64"/>
      <c r="H15" s="64"/>
      <c r="I15" s="64"/>
      <c r="J15" s="64"/>
      <c r="K15" s="64"/>
      <c r="L15" s="65"/>
      <c r="M15" s="22">
        <f>ROUND(SUMIF($C$6:$L$6,"&lt;&gt;",C15:L15)/SUMPRODUCT(($C$6:$L$6&lt;&gt;"")*1),1)</f>
        <v>3.7</v>
      </c>
      <c r="O15" s="149"/>
      <c r="P15" s="150"/>
      <c r="Q15" s="150"/>
      <c r="R15" s="150"/>
      <c r="S15" s="150"/>
      <c r="T15" s="150"/>
      <c r="U15" s="150"/>
      <c r="V15" s="150"/>
      <c r="W15" s="150"/>
      <c r="X15" s="151"/>
    </row>
    <row r="16" spans="1:24" s="2" customFormat="1" ht="20.45" customHeight="1">
      <c r="B16" s="4"/>
    </row>
    <row r="17" spans="1:24" s="2" customFormat="1" ht="20.45" customHeight="1" thickBot="1">
      <c r="A17" s="109" t="s">
        <v>23</v>
      </c>
      <c r="B17" s="111"/>
      <c r="C17" s="113" t="str">
        <f>$C$6&amp;""</f>
        <v>山田</v>
      </c>
      <c r="D17" s="99" t="str">
        <f>$D$6&amp;""</f>
        <v>鈴木</v>
      </c>
      <c r="E17" s="99" t="str">
        <f>$E$6&amp;""</f>
        <v>小池</v>
      </c>
      <c r="F17" s="99" t="str">
        <f>$F$6&amp;""</f>
        <v>高橋</v>
      </c>
      <c r="G17" s="99" t="str">
        <f>$G$6&amp;""</f>
        <v/>
      </c>
      <c r="H17" s="99" t="str">
        <f>$H$6&amp;""</f>
        <v/>
      </c>
      <c r="I17" s="99" t="str">
        <f>$I$6&amp;""</f>
        <v/>
      </c>
      <c r="J17" s="99" t="str">
        <f>$J$6&amp;""</f>
        <v/>
      </c>
      <c r="K17" s="99" t="str">
        <f>$K$6&amp;""</f>
        <v/>
      </c>
      <c r="L17" s="101" t="str">
        <f>$L$6&amp;""</f>
        <v/>
      </c>
      <c r="M17" s="103" t="s">
        <v>33</v>
      </c>
      <c r="O17" s="47" t="s">
        <v>18</v>
      </c>
      <c r="P17" s="25"/>
      <c r="Q17" s="26"/>
      <c r="R17" s="116" t="s">
        <v>44</v>
      </c>
      <c r="S17" s="116"/>
      <c r="T17" s="116"/>
      <c r="U17" s="116"/>
      <c r="V17" s="116"/>
      <c r="W17" s="116"/>
      <c r="X17" s="116"/>
    </row>
    <row r="18" spans="1:24" s="2" customFormat="1" ht="18.399999999999999" customHeight="1" thickBot="1">
      <c r="A18" s="110"/>
      <c r="B18" s="112"/>
      <c r="C18" s="114"/>
      <c r="D18" s="100"/>
      <c r="E18" s="100"/>
      <c r="F18" s="100"/>
      <c r="G18" s="100"/>
      <c r="H18" s="100"/>
      <c r="I18" s="100"/>
      <c r="J18" s="100"/>
      <c r="K18" s="100"/>
      <c r="L18" s="102"/>
      <c r="M18" s="104"/>
      <c r="O18" s="2" t="s">
        <v>20</v>
      </c>
      <c r="P18" s="24"/>
      <c r="R18" s="27"/>
      <c r="S18" s="28"/>
      <c r="T18" s="27"/>
      <c r="U18" s="27"/>
      <c r="V18" s="28"/>
      <c r="W18" s="27"/>
      <c r="X18" s="27"/>
    </row>
    <row r="19" spans="1:24" s="2" customFormat="1" ht="33.75" customHeight="1">
      <c r="A19" s="53" t="s">
        <v>0</v>
      </c>
      <c r="B19" s="33"/>
      <c r="C19" s="66">
        <v>3.3</v>
      </c>
      <c r="D19" s="67">
        <v>4.3</v>
      </c>
      <c r="E19" s="67">
        <v>4</v>
      </c>
      <c r="F19" s="67">
        <v>3.7</v>
      </c>
      <c r="G19" s="67"/>
      <c r="H19" s="67"/>
      <c r="I19" s="67"/>
      <c r="J19" s="67"/>
      <c r="K19" s="67"/>
      <c r="L19" s="68"/>
      <c r="M19" s="38">
        <f>ROUND(SUMIF($C$6:$L$6,"&lt;&gt;",C19:L19)/SUMPRODUCT(($C$6:$L$6&lt;&gt;"")*1),1)</f>
        <v>3.8</v>
      </c>
      <c r="O19" s="117" t="s">
        <v>16</v>
      </c>
      <c r="P19" s="118"/>
      <c r="Q19" s="117" t="str">
        <f>IF($O$4="","",$O$4)</f>
        <v>②ワーク・ライフ・バランス</v>
      </c>
      <c r="R19" s="118"/>
      <c r="S19" s="40"/>
      <c r="T19" s="117" t="str">
        <f>IF($T$4="","",$T$4)</f>
        <v>③子育てや介護等にやさしい職場づくり</v>
      </c>
      <c r="U19" s="118"/>
      <c r="V19" s="41"/>
      <c r="W19" s="39" t="s">
        <v>19</v>
      </c>
      <c r="X19" s="42" t="s">
        <v>15</v>
      </c>
    </row>
    <row r="20" spans="1:24" s="2" customFormat="1" ht="33.75" customHeight="1" thickBot="1">
      <c r="A20" s="6" t="s">
        <v>1</v>
      </c>
      <c r="B20" s="10"/>
      <c r="C20" s="69">
        <v>4</v>
      </c>
      <c r="D20" s="70">
        <v>4.7</v>
      </c>
      <c r="E20" s="70">
        <v>3.7</v>
      </c>
      <c r="F20" s="70">
        <v>3.7</v>
      </c>
      <c r="G20" s="70"/>
      <c r="H20" s="70"/>
      <c r="I20" s="70"/>
      <c r="J20" s="70"/>
      <c r="K20" s="70"/>
      <c r="L20" s="71"/>
      <c r="M20" s="22">
        <f>ROUND(SUMIF($C$6:$L$6,"&lt;&gt;",C20:L20)/SUMPRODUCT(($C$6:$L$6&lt;&gt;"")*1),1)</f>
        <v>4</v>
      </c>
      <c r="O20" s="159" t="s">
        <v>17</v>
      </c>
      <c r="P20" s="160"/>
      <c r="Q20" s="157">
        <f>IFERROR(IF(AND($O$4&lt;&gt;0,$M$20&gt;0),VLOOKUP($O$4,$A$19:$M$23,13)-VLOOKUP($O$4,$A$11:$M$15,13),""),"")</f>
        <v>0.70000000000000018</v>
      </c>
      <c r="R20" s="158"/>
      <c r="S20" s="23" t="s">
        <v>13</v>
      </c>
      <c r="T20" s="157">
        <f>IFERROR(IF(AND($T$4&lt;&gt;0,$M$20&gt;0),VLOOKUP($T$4,$A$19:$M$23,13)-VLOOKUP($T$4,$A$11:$M$15,13),""),"")</f>
        <v>0.49999999999999956</v>
      </c>
      <c r="U20" s="158"/>
      <c r="V20" s="23" t="s">
        <v>14</v>
      </c>
      <c r="W20" s="29">
        <f>IFERROR($Q$20+$T$20,"")</f>
        <v>1.1999999999999997</v>
      </c>
      <c r="X20" s="30" t="str">
        <f>IF($W$20="","",IF($W$20&gt;0,"○","✕"))</f>
        <v>○</v>
      </c>
    </row>
    <row r="21" spans="1:24" s="2" customFormat="1" ht="33.75" customHeight="1">
      <c r="A21" s="7" t="s">
        <v>2</v>
      </c>
      <c r="B21" s="11"/>
      <c r="C21" s="69">
        <v>4.3</v>
      </c>
      <c r="D21" s="70">
        <v>3.7</v>
      </c>
      <c r="E21" s="70">
        <v>4.3</v>
      </c>
      <c r="F21" s="72">
        <v>4</v>
      </c>
      <c r="G21" s="72"/>
      <c r="H21" s="72"/>
      <c r="I21" s="72"/>
      <c r="J21" s="72"/>
      <c r="K21" s="72"/>
      <c r="L21" s="73"/>
      <c r="M21" s="22">
        <f t="shared" ref="M21:M23" si="1">ROUND(SUMIF($C$6:$L$6,"&lt;&gt;",C21:L21)/SUMPRODUCT(($C$6:$L$6&lt;&gt;"")*1),1)</f>
        <v>4.0999999999999996</v>
      </c>
    </row>
    <row r="22" spans="1:24" s="2" customFormat="1" ht="33.75" customHeight="1" thickBot="1">
      <c r="A22" s="7" t="s">
        <v>3</v>
      </c>
      <c r="B22" s="11"/>
      <c r="C22" s="69">
        <v>4.7</v>
      </c>
      <c r="D22" s="70">
        <v>4</v>
      </c>
      <c r="E22" s="70">
        <v>4</v>
      </c>
      <c r="F22" s="72">
        <v>4</v>
      </c>
      <c r="G22" s="72"/>
      <c r="H22" s="72"/>
      <c r="I22" s="72"/>
      <c r="J22" s="72"/>
      <c r="K22" s="72"/>
      <c r="L22" s="73"/>
      <c r="M22" s="22">
        <f t="shared" si="1"/>
        <v>4.2</v>
      </c>
      <c r="O22" s="47" t="s">
        <v>27</v>
      </c>
      <c r="P22" s="25"/>
      <c r="Q22" s="26"/>
      <c r="R22" s="116" t="s">
        <v>26</v>
      </c>
      <c r="S22" s="116"/>
      <c r="T22" s="116"/>
      <c r="U22" s="116"/>
      <c r="V22" s="116"/>
      <c r="W22" s="116"/>
      <c r="X22" s="116"/>
    </row>
    <row r="23" spans="1:24" s="2" customFormat="1" ht="33.75" customHeight="1" thickBot="1">
      <c r="A23" s="7" t="s">
        <v>4</v>
      </c>
      <c r="B23" s="11"/>
      <c r="C23" s="74">
        <v>3.7</v>
      </c>
      <c r="D23" s="75">
        <v>4.3</v>
      </c>
      <c r="E23" s="75">
        <v>4</v>
      </c>
      <c r="F23" s="76">
        <v>3.7</v>
      </c>
      <c r="G23" s="76"/>
      <c r="H23" s="76"/>
      <c r="I23" s="76"/>
      <c r="J23" s="76"/>
      <c r="K23" s="76"/>
      <c r="L23" s="77"/>
      <c r="M23" s="22">
        <f t="shared" si="1"/>
        <v>3.9</v>
      </c>
    </row>
    <row r="24" spans="1:24" s="2" customFormat="1" ht="33.75" customHeight="1"/>
    <row r="25" spans="1:24" s="2" customFormat="1" ht="20.25" customHeight="1" thickBot="1">
      <c r="A25" s="50" t="s">
        <v>8</v>
      </c>
      <c r="B25" s="13"/>
      <c r="C25" s="13" t="s">
        <v>21</v>
      </c>
      <c r="D25" s="13"/>
      <c r="E25" s="13"/>
      <c r="F25" s="13"/>
      <c r="G25" s="13"/>
      <c r="H25" s="13"/>
      <c r="I25" s="13"/>
      <c r="J25" s="13"/>
      <c r="K25" s="13"/>
      <c r="L25" s="13"/>
      <c r="M25" s="13"/>
    </row>
    <row r="26" spans="1:24" s="2" customFormat="1" ht="25.35" customHeight="1" thickBot="1">
      <c r="A26" s="51" t="s">
        <v>49</v>
      </c>
      <c r="B26" s="5"/>
      <c r="F26" s="51" t="s">
        <v>50</v>
      </c>
    </row>
    <row r="27" spans="1:24" s="2" customFormat="1" ht="20.25" customHeight="1">
      <c r="A27" s="106" t="s">
        <v>34</v>
      </c>
      <c r="B27" s="106"/>
      <c r="C27" s="106"/>
      <c r="D27" s="106"/>
      <c r="E27" s="106"/>
      <c r="F27" s="106" t="s">
        <v>35</v>
      </c>
      <c r="G27" s="106"/>
      <c r="H27" s="106"/>
      <c r="I27" s="106"/>
      <c r="J27" s="106"/>
      <c r="K27" s="106"/>
      <c r="L27" s="106"/>
      <c r="M27" s="106"/>
      <c r="O27" s="1"/>
      <c r="P27" s="1"/>
      <c r="Q27" s="1"/>
      <c r="R27" s="1"/>
      <c r="S27" s="1"/>
      <c r="T27" s="1"/>
      <c r="U27" s="1"/>
      <c r="V27" s="1"/>
      <c r="W27" s="1"/>
      <c r="X27" s="1"/>
    </row>
    <row r="28" spans="1:24" ht="33.75" customHeight="1">
      <c r="A28" s="107"/>
      <c r="B28" s="107"/>
      <c r="C28" s="107"/>
      <c r="D28" s="107"/>
      <c r="E28" s="107"/>
      <c r="F28" s="107"/>
      <c r="G28" s="107"/>
      <c r="H28" s="107"/>
      <c r="I28" s="107"/>
      <c r="J28" s="107"/>
      <c r="K28" s="107"/>
      <c r="L28" s="107"/>
      <c r="M28" s="107"/>
    </row>
    <row r="29" spans="1:24" ht="33.75" customHeight="1" thickBot="1">
      <c r="A29" s="108"/>
      <c r="B29" s="108"/>
      <c r="C29" s="108"/>
      <c r="D29" s="108"/>
      <c r="E29" s="108"/>
      <c r="F29" s="108"/>
      <c r="G29" s="108"/>
      <c r="H29" s="108"/>
      <c r="I29" s="108"/>
      <c r="J29" s="108"/>
      <c r="K29" s="108"/>
      <c r="L29" s="108"/>
      <c r="M29" s="108"/>
    </row>
    <row r="30" spans="1:24" ht="25.35" customHeight="1" thickBot="1">
      <c r="A30" s="51" t="s">
        <v>51</v>
      </c>
      <c r="B30" s="5"/>
      <c r="C30" s="2"/>
      <c r="D30" s="2"/>
      <c r="E30" s="2"/>
      <c r="F30" s="2"/>
      <c r="G30" s="2"/>
      <c r="H30" s="2"/>
      <c r="I30" s="2"/>
    </row>
    <row r="31" spans="1:24" ht="20.25" customHeight="1">
      <c r="A31" s="90" t="s">
        <v>36</v>
      </c>
      <c r="B31" s="91"/>
      <c r="C31" s="91"/>
      <c r="D31" s="91"/>
      <c r="E31" s="91"/>
      <c r="F31" s="91"/>
      <c r="G31" s="91"/>
      <c r="H31" s="91"/>
      <c r="I31" s="91"/>
      <c r="J31" s="91"/>
      <c r="K31" s="91"/>
      <c r="L31" s="91"/>
      <c r="M31" s="92"/>
    </row>
    <row r="32" spans="1:24" ht="33.75" customHeight="1">
      <c r="A32" s="93"/>
      <c r="B32" s="94"/>
      <c r="C32" s="94"/>
      <c r="D32" s="94"/>
      <c r="E32" s="94"/>
      <c r="F32" s="94"/>
      <c r="G32" s="94"/>
      <c r="H32" s="94"/>
      <c r="I32" s="94"/>
      <c r="J32" s="94"/>
      <c r="K32" s="94"/>
      <c r="L32" s="94"/>
      <c r="M32" s="95"/>
    </row>
    <row r="33" spans="1:13" ht="33.75" customHeight="1" thickBot="1">
      <c r="A33" s="96"/>
      <c r="B33" s="97"/>
      <c r="C33" s="97"/>
      <c r="D33" s="97"/>
      <c r="E33" s="97"/>
      <c r="F33" s="97"/>
      <c r="G33" s="97"/>
      <c r="H33" s="97"/>
      <c r="I33" s="97"/>
      <c r="J33" s="97"/>
      <c r="K33" s="97"/>
      <c r="L33" s="97"/>
      <c r="M33" s="98"/>
    </row>
  </sheetData>
  <sheetProtection algorithmName="SHA-512" hashValue="GuE4r7UeP+g9QzumazZYfqh/8nubbVAABI6+spqiZ598rC/0TwJYe30X3DYQ4+M7MjemERsQ03m7Lt5YCZk/uw==" saltValue="749fLJCAtFfc5CcCXxF51Q==" spinCount="100000" sheet="1" objects="1" scenarios="1"/>
  <mergeCells count="36">
    <mergeCell ref="O13:X15"/>
    <mergeCell ref="W1:X1"/>
    <mergeCell ref="Q3:X3"/>
    <mergeCell ref="C4:H4"/>
    <mergeCell ref="O4:S5"/>
    <mergeCell ref="T4:X5"/>
    <mergeCell ref="Q6:X6"/>
    <mergeCell ref="O7:X8"/>
    <mergeCell ref="C9:M9"/>
    <mergeCell ref="Q9:X9"/>
    <mergeCell ref="O10:X11"/>
    <mergeCell ref="Q12:X12"/>
    <mergeCell ref="K17:K18"/>
    <mergeCell ref="L17:L18"/>
    <mergeCell ref="A17:A18"/>
    <mergeCell ref="B17:B18"/>
    <mergeCell ref="C17:C18"/>
    <mergeCell ref="D17:D18"/>
    <mergeCell ref="E17:E18"/>
    <mergeCell ref="F17:F18"/>
    <mergeCell ref="R22:X22"/>
    <mergeCell ref="A27:E29"/>
    <mergeCell ref="F27:M29"/>
    <mergeCell ref="A31:M33"/>
    <mergeCell ref="M17:M18"/>
    <mergeCell ref="R17:X17"/>
    <mergeCell ref="O19:P19"/>
    <mergeCell ref="Q19:R19"/>
    <mergeCell ref="T19:U19"/>
    <mergeCell ref="O20:P20"/>
    <mergeCell ref="Q20:R20"/>
    <mergeCell ref="T20:U20"/>
    <mergeCell ref="G17:G18"/>
    <mergeCell ref="H17:H18"/>
    <mergeCell ref="I17:I18"/>
    <mergeCell ref="J17:J18"/>
  </mergeCells>
  <phoneticPr fontId="1"/>
  <conditionalFormatting sqref="M11:M15">
    <cfRule type="containsErrors" dxfId="7" priority="3">
      <formula>ISERROR(M11)</formula>
    </cfRule>
    <cfRule type="expression" dxfId="6" priority="4" stopIfTrue="1">
      <formula>MIN($M$11:$M$15)=M11</formula>
    </cfRule>
    <cfRule type="expression" dxfId="5" priority="5">
      <formula>SMALL($M$11:$M$15,2)=M11</formula>
    </cfRule>
  </conditionalFormatting>
  <conditionalFormatting sqref="X20">
    <cfRule type="containsText" dxfId="4" priority="1" operator="containsText" text="✕">
      <formula>NOT(ISERROR(SEARCH("✕",X20)))</formula>
    </cfRule>
    <cfRule type="containsText" dxfId="3" priority="2" operator="containsText" text="○">
      <formula>NOT(ISERROR(SEARCH("○",X20)))</formula>
    </cfRule>
  </conditionalFormatting>
  <conditionalFormatting sqref="M19:M23">
    <cfRule type="containsErrors" dxfId="2" priority="6">
      <formula>ISERROR(M19)</formula>
    </cfRule>
    <cfRule type="expression" dxfId="1" priority="7" stopIfTrue="1">
      <formula>MIN($M$19:$M$23)=M19</formula>
    </cfRule>
    <cfRule type="expression" dxfId="0" priority="8">
      <formula>SMALL($M$19:$M$23,2)=M19</formula>
    </cfRule>
  </conditionalFormatting>
  <dataValidations count="2">
    <dataValidation type="decimal" imeMode="off" allowBlank="1" showInputMessage="1" showErrorMessage="1" error="0～5の整数で入力してください" sqref="C11:L15 C19:M23" xr:uid="{E29C4764-E0B1-4B38-BF13-F87DBD6753E2}">
      <formula1>0</formula1>
      <formula2>5</formula2>
    </dataValidation>
    <dataValidation type="list" allowBlank="1" showInputMessage="1" showErrorMessage="1" sqref="O4:P4 T4" xr:uid="{408CA5F5-5E99-42CA-BB0A-F6F5338847BC}">
      <formula1>$A$11:$A$15</formula1>
    </dataValidation>
  </dataValidations>
  <printOptions horizontalCentered="1" verticalCentered="1"/>
  <pageMargins left="0.51181102362204722" right="0.51181102362204722" top="0.55118110236220474" bottom="0.55118110236220474" header="0.31496062992125984" footer="0.31496062992125984"/>
  <pageSetup paperSize="8" scale="75"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【提出用】チャレンジシート(チーム集計表)</vt:lpstr>
      <vt:lpstr>◎記入例　【提出用】チャレンジシート(チーム集計表)</vt:lpstr>
      <vt:lpstr>'【提出用】チャレンジシート(チーム集計表)'!Print_Area</vt:lpstr>
      <vt:lpstr>'◎記入例　【提出用】チャレンジシート(チーム集計表)'!Print_Area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高橋恵理子</dc:creator>
  <cp:lastModifiedBy>高橋恵理子</cp:lastModifiedBy>
  <cp:lastPrinted>2022-09-14T06:01:29Z</cp:lastPrinted>
  <dcterms:created xsi:type="dcterms:W3CDTF">2022-09-14T07:39:03Z</dcterms:created>
  <dcterms:modified xsi:type="dcterms:W3CDTF">2022-10-14T02:12:26Z</dcterms:modified>
</cp:coreProperties>
</file>